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wn Proffitt\Desktop\"/>
    </mc:Choice>
  </mc:AlternateContent>
  <xr:revisionPtr revIDLastSave="0" documentId="8_{C6302DEC-D003-4117-8B0E-7926F862C438}" xr6:coauthVersionLast="36" xr6:coauthVersionMax="36" xr10:uidLastSave="{00000000-0000-0000-0000-000000000000}"/>
  <bookViews>
    <workbookView xWindow="-108" yWindow="-108" windowWidth="23256" windowHeight="12456" xr2:uid="{37C87E1A-5C65-4E08-97AA-5DB1B05E338C}"/>
  </bookViews>
  <sheets>
    <sheet name="2023 Meck ZIP Codes" sheetId="1" r:id="rId1"/>
    <sheet name="2024 Meck ZIP Cod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Y21" i="2" l="1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Y20" i="2"/>
  <c r="V20" i="2"/>
  <c r="S20" i="2"/>
  <c r="P20" i="2"/>
  <c r="M20" i="2"/>
  <c r="J20" i="2"/>
  <c r="G20" i="2"/>
  <c r="D20" i="2"/>
  <c r="D21" i="2"/>
  <c r="D22" i="2"/>
  <c r="D23" i="2"/>
  <c r="D24" i="2"/>
  <c r="D25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Y21" i="1" l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20" i="1"/>
  <c r="G20" i="1"/>
  <c r="S21" i="1" l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S20" i="1"/>
  <c r="P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M20" i="1"/>
  <c r="J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20" i="1"/>
</calcChain>
</file>

<file path=xl/sharedStrings.xml><?xml version="1.0" encoding="utf-8"?>
<sst xmlns="http://schemas.openxmlformats.org/spreadsheetml/2006/main" count="43" uniqueCount="18">
  <si>
    <t>Closed Sales</t>
  </si>
  <si>
    <t>Average Sold Price</t>
  </si>
  <si>
    <t>Median Sold Price</t>
  </si>
  <si>
    <t>New Listings</t>
  </si>
  <si>
    <t>Pending Sales</t>
  </si>
  <si>
    <t>Months of Supply</t>
  </si>
  <si>
    <t>Inventory</t>
  </si>
  <si>
    <t>Zip Code</t>
  </si>
  <si>
    <t>% Change</t>
  </si>
  <si>
    <t>%Change</t>
  </si>
  <si>
    <t>DOM Avg</t>
  </si>
  <si>
    <t>2023 Closed Sales Report</t>
  </si>
  <si>
    <t>Housing Data by ZIP Codes 2023 vs. 2022</t>
  </si>
  <si>
    <r>
      <rPr>
        <b/>
        <i/>
        <sz val="11"/>
        <color theme="1"/>
        <rFont val="Calibri"/>
        <family val="2"/>
        <scheme val="minor"/>
      </rPr>
      <t xml:space="preserve">Source: </t>
    </r>
    <r>
      <rPr>
        <i/>
        <sz val="11"/>
        <color theme="1"/>
        <rFont val="Calibri"/>
        <family val="2"/>
        <scheme val="minor"/>
      </rPr>
      <t>All Data is as reported by Canopy MLS</t>
    </r>
  </si>
  <si>
    <t>2024 Closed Sales Report</t>
  </si>
  <si>
    <t>Housing Data by ZIP Codes 2024 vs. 2023</t>
  </si>
  <si>
    <r>
      <t xml:space="preserve">Geography: </t>
    </r>
    <r>
      <rPr>
        <sz val="11"/>
        <color theme="1"/>
        <rFont val="Calibri"/>
        <family val="2"/>
        <scheme val="minor"/>
      </rPr>
      <t>Mecklenburg County</t>
    </r>
  </si>
  <si>
    <r>
      <t xml:space="preserve">Criteria: </t>
    </r>
    <r>
      <rPr>
        <sz val="11"/>
        <color theme="1"/>
        <rFont val="Calibri"/>
        <family val="2"/>
        <scheme val="minor"/>
      </rPr>
      <t>Single Family, Condo, Townhomes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</si>
</sst>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;[Red]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3" fontId="0" fillId="3" borderId="0" xfId="0" applyNumberFormat="1" applyFill="1"/>
    <xf numFmtId="0" fontId="0" fillId="3" borderId="0" xfId="0" applyFill="1"/>
    <xf numFmtId="0" fontId="0" fillId="3" borderId="9" xfId="0" applyFill="1" applyBorder="1"/>
    <xf numFmtId="164" fontId="2" fillId="3" borderId="0" xfId="0" applyNumberFormat="1" applyFont="1" applyFill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 vertical="top" wrapText="1"/>
    </xf>
    <xf numFmtId="6" fontId="2" fillId="3" borderId="0" xfId="0" applyNumberFormat="1" applyFont="1" applyFill="1"/>
    <xf numFmtId="6" fontId="0" fillId="3" borderId="9" xfId="0" applyNumberFormat="1" applyFill="1" applyBorder="1"/>
    <xf numFmtId="3" fontId="0" fillId="3" borderId="9" xfId="0" applyNumberFormat="1" applyFill="1" applyBorder="1"/>
    <xf numFmtId="0" fontId="0" fillId="0" borderId="11" xfId="0" applyBorder="1"/>
    <xf numFmtId="0" fontId="0" fillId="3" borderId="12" xfId="0" applyFill="1" applyBorder="1"/>
    <xf numFmtId="3" fontId="0" fillId="3" borderId="12" xfId="0" applyNumberFormat="1" applyFill="1" applyBorder="1"/>
    <xf numFmtId="0" fontId="0" fillId="3" borderId="13" xfId="0" applyFill="1" applyBorder="1"/>
    <xf numFmtId="0" fontId="0" fillId="3" borderId="16" xfId="0" applyFill="1" applyBorder="1"/>
    <xf numFmtId="164" fontId="0" fillId="3" borderId="16" xfId="0" applyNumberFormat="1" applyFill="1" applyBorder="1" applyAlignment="1">
      <alignment horizontal="center"/>
    </xf>
    <xf numFmtId="6" fontId="0" fillId="3" borderId="16" xfId="0" applyNumberFormat="1" applyFill="1" applyBorder="1"/>
    <xf numFmtId="0" fontId="1" fillId="2" borderId="2" xfId="0" applyFont="1" applyFill="1" applyBorder="1"/>
    <xf numFmtId="0" fontId="1" fillId="3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4" borderId="13" xfId="0" applyFont="1" applyFill="1" applyBorder="1" applyAlignment="1">
      <alignment horizontal="center"/>
    </xf>
    <xf numFmtId="3" fontId="0" fillId="4" borderId="0" xfId="0" applyNumberFormat="1" applyFill="1"/>
    <xf numFmtId="0" fontId="0" fillId="4" borderId="0" xfId="0" applyFill="1"/>
    <xf numFmtId="0" fontId="0" fillId="4" borderId="13" xfId="0" applyFill="1" applyBorder="1"/>
    <xf numFmtId="164" fontId="2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2" fillId="4" borderId="0" xfId="0" applyNumberFormat="1" applyFont="1" applyFill="1" applyAlignment="1">
      <alignment horizontal="center" vertical="top" wrapText="1"/>
    </xf>
    <xf numFmtId="164" fontId="0" fillId="4" borderId="13" xfId="0" applyNumberFormat="1" applyFill="1" applyBorder="1" applyAlignment="1">
      <alignment horizontal="center"/>
    </xf>
    <xf numFmtId="0" fontId="1" fillId="4" borderId="14" xfId="0" applyFont="1" applyFill="1" applyBorder="1"/>
    <xf numFmtId="165" fontId="3" fillId="0" borderId="6" xfId="0" applyNumberFormat="1" applyFont="1" applyBorder="1"/>
    <xf numFmtId="166" fontId="2" fillId="4" borderId="0" xfId="0" applyNumberFormat="1" applyFont="1" applyFill="1"/>
    <xf numFmtId="166" fontId="0" fillId="4" borderId="0" xfId="0" applyNumberFormat="1" applyFill="1"/>
    <xf numFmtId="166" fontId="0" fillId="4" borderId="13" xfId="0" applyNumberFormat="1" applyFill="1" applyBorder="1"/>
    <xf numFmtId="3" fontId="0" fillId="0" borderId="18" xfId="0" applyNumberFormat="1" applyBorder="1"/>
    <xf numFmtId="165" fontId="3" fillId="0" borderId="8" xfId="0" applyNumberFormat="1" applyFont="1" applyBorder="1"/>
    <xf numFmtId="3" fontId="0" fillId="0" borderId="19" xfId="0" applyNumberFormat="1" applyBorder="1"/>
    <xf numFmtId="165" fontId="3" fillId="0" borderId="20" xfId="0" applyNumberFormat="1" applyFont="1" applyBorder="1"/>
    <xf numFmtId="0" fontId="0" fillId="0" borderId="19" xfId="0" applyBorder="1"/>
    <xf numFmtId="0" fontId="0" fillId="0" borderId="21" xfId="0" applyBorder="1"/>
    <xf numFmtId="165" fontId="3" fillId="0" borderId="23" xfId="0" applyNumberFormat="1" applyFont="1" applyBorder="1"/>
    <xf numFmtId="0" fontId="0" fillId="0" borderId="18" xfId="0" applyBorder="1"/>
    <xf numFmtId="164" fontId="2" fillId="0" borderId="18" xfId="0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 vertical="top" wrapText="1"/>
    </xf>
    <xf numFmtId="164" fontId="0" fillId="0" borderId="21" xfId="0" applyNumberFormat="1" applyBorder="1" applyAlignment="1">
      <alignment horizontal="center"/>
    </xf>
    <xf numFmtId="166" fontId="2" fillId="0" borderId="18" xfId="0" applyNumberFormat="1" applyFont="1" applyBorder="1"/>
    <xf numFmtId="166" fontId="0" fillId="0" borderId="19" xfId="0" applyNumberFormat="1" applyBorder="1"/>
    <xf numFmtId="166" fontId="2" fillId="0" borderId="19" xfId="0" applyNumberFormat="1" applyFont="1" applyBorder="1"/>
    <xf numFmtId="166" fontId="0" fillId="0" borderId="21" xfId="0" applyNumberFormat="1" applyBorder="1"/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4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5" borderId="7" xfId="0" applyFill="1" applyBorder="1"/>
    <xf numFmtId="0" fontId="0" fillId="5" borderId="0" xfId="0" applyFill="1"/>
    <xf numFmtId="0" fontId="0" fillId="5" borderId="22" xfId="0" applyFill="1" applyBorder="1"/>
    <xf numFmtId="164" fontId="0" fillId="5" borderId="7" xfId="0" applyNumberFormat="1" applyFill="1" applyBorder="1"/>
    <xf numFmtId="164" fontId="0" fillId="5" borderId="0" xfId="0" applyNumberFormat="1" applyFill="1"/>
    <xf numFmtId="164" fontId="0" fillId="5" borderId="22" xfId="0" applyNumberForma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5</xdr:col>
      <xdr:colOff>613924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53AC6F-5219-417E-A10A-356E5DAE4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4300"/>
          <a:ext cx="3600964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0</xdr:row>
      <xdr:rowOff>114300</xdr:rowOff>
    </xdr:from>
    <xdr:to>
      <xdr:col>5</xdr:col>
      <xdr:colOff>110714</xdr:colOff>
      <xdr:row>6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46C548-B7B5-0398-A153-0ADAB66D3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" y="114300"/>
          <a:ext cx="3105375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FE84-7883-482C-A2B5-9C22E4EC4601}">
  <dimension ref="A10:Y50"/>
  <sheetViews>
    <sheetView tabSelected="1" topLeftCell="A3" workbookViewId="0">
      <selection activeCell="A14" sqref="A14"/>
    </sheetView>
  </sheetViews>
  <sheetFormatPr defaultRowHeight="14.4" x14ac:dyDescent="0.3"/>
  <cols>
    <col min="3" max="3" width="9.109375"/>
    <col min="6" max="6" width="9.109375"/>
    <col min="8" max="8" width="10.109375" bestFit="1" customWidth="1"/>
    <col min="9" max="9" width="10.109375" customWidth="1"/>
    <col min="11" max="11" width="10.88671875" bestFit="1" customWidth="1"/>
    <col min="12" max="12" width="10.88671875" customWidth="1"/>
    <col min="15" max="15" width="9.109375"/>
    <col min="18" max="18" width="9.109375"/>
    <col min="21" max="21" width="9.109375"/>
    <col min="24" max="24" width="9.109375"/>
  </cols>
  <sheetData>
    <row r="10" spans="1:1" ht="23.4" x14ac:dyDescent="0.45">
      <c r="A10" s="59" t="s">
        <v>11</v>
      </c>
    </row>
    <row r="12" spans="1:1" x14ac:dyDescent="0.3">
      <c r="A12" s="60" t="s">
        <v>17</v>
      </c>
    </row>
    <row r="13" spans="1:1" x14ac:dyDescent="0.3">
      <c r="A13" s="60" t="s">
        <v>16</v>
      </c>
    </row>
    <row r="14" spans="1:1" x14ac:dyDescent="0.3">
      <c r="A14" s="60" t="s">
        <v>12</v>
      </c>
    </row>
    <row r="15" spans="1:1" x14ac:dyDescent="0.3">
      <c r="A15" s="61" t="s">
        <v>13</v>
      </c>
    </row>
    <row r="17" spans="1:25" ht="15" thickBot="1" x14ac:dyDescent="0.35"/>
    <row r="18" spans="1:25" x14ac:dyDescent="0.3">
      <c r="A18" s="1"/>
      <c r="B18" s="70" t="s">
        <v>0</v>
      </c>
      <c r="C18" s="70"/>
      <c r="D18" s="71"/>
      <c r="E18" s="70"/>
      <c r="F18" s="70"/>
      <c r="G18" s="71"/>
      <c r="H18" s="70" t="s">
        <v>1</v>
      </c>
      <c r="I18" s="70"/>
      <c r="J18" s="71"/>
      <c r="K18" s="70" t="s">
        <v>2</v>
      </c>
      <c r="L18" s="70"/>
      <c r="M18" s="71"/>
      <c r="N18" s="72" t="s">
        <v>3</v>
      </c>
      <c r="O18" s="72"/>
      <c r="P18" s="73"/>
      <c r="Q18" s="72" t="s">
        <v>4</v>
      </c>
      <c r="R18" s="72"/>
      <c r="S18" s="73"/>
      <c r="T18" s="68" t="s">
        <v>5</v>
      </c>
      <c r="U18" s="68"/>
      <c r="V18" s="74"/>
      <c r="W18" s="68" t="s">
        <v>6</v>
      </c>
      <c r="X18" s="68"/>
      <c r="Y18" s="69"/>
    </row>
    <row r="19" spans="1:25" x14ac:dyDescent="0.3">
      <c r="A19" s="20" t="s">
        <v>7</v>
      </c>
      <c r="B19" s="21">
        <v>2022</v>
      </c>
      <c r="C19" s="25">
        <v>2023</v>
      </c>
      <c r="D19" s="22" t="s">
        <v>8</v>
      </c>
      <c r="E19" s="21">
        <v>2022</v>
      </c>
      <c r="F19" s="25">
        <v>2023</v>
      </c>
      <c r="G19" s="22" t="s">
        <v>8</v>
      </c>
      <c r="H19" s="21">
        <v>2022</v>
      </c>
      <c r="I19" s="25">
        <v>2023</v>
      </c>
      <c r="J19" s="22" t="s">
        <v>8</v>
      </c>
      <c r="K19" s="21">
        <v>2022</v>
      </c>
      <c r="L19" s="25">
        <v>2023</v>
      </c>
      <c r="M19" s="22" t="s">
        <v>8</v>
      </c>
      <c r="N19" s="21">
        <v>2022</v>
      </c>
      <c r="O19" s="25">
        <v>2023</v>
      </c>
      <c r="P19" s="23" t="s">
        <v>9</v>
      </c>
      <c r="Q19" s="21">
        <v>2022</v>
      </c>
      <c r="R19" s="25">
        <v>2023</v>
      </c>
      <c r="S19" s="33" t="s">
        <v>9</v>
      </c>
      <c r="T19" s="21">
        <v>2022</v>
      </c>
      <c r="U19" s="25">
        <v>2023</v>
      </c>
      <c r="V19" s="23" t="s">
        <v>9</v>
      </c>
      <c r="W19" s="21">
        <v>2022</v>
      </c>
      <c r="X19" s="25">
        <v>2023</v>
      </c>
      <c r="Y19" s="24" t="s">
        <v>9</v>
      </c>
    </row>
    <row r="20" spans="1:25" x14ac:dyDescent="0.3">
      <c r="A20" s="13">
        <v>28078</v>
      </c>
      <c r="B20" s="4">
        <v>1456</v>
      </c>
      <c r="C20" s="26">
        <v>922</v>
      </c>
      <c r="D20" s="34">
        <f>(C20-B20)/B20</f>
        <v>-0.36675824175824173</v>
      </c>
      <c r="E20" s="14">
        <v>26</v>
      </c>
      <c r="F20" s="27">
        <v>27</v>
      </c>
      <c r="G20" s="34">
        <f>(F20-E20)/E20</f>
        <v>3.8461538461538464E-2</v>
      </c>
      <c r="H20" s="7">
        <v>550450</v>
      </c>
      <c r="I20" s="29">
        <v>398000</v>
      </c>
      <c r="J20" s="34">
        <f>(I20-H20)/H20</f>
        <v>-0.27695521845762555</v>
      </c>
      <c r="K20" s="10">
        <v>526000</v>
      </c>
      <c r="L20" s="35">
        <v>549750</v>
      </c>
      <c r="M20" s="34">
        <f>(L20-K20)/K20</f>
        <v>4.5152091254752849E-2</v>
      </c>
      <c r="N20" s="15">
        <v>1509</v>
      </c>
      <c r="O20" s="26">
        <v>1025</v>
      </c>
      <c r="P20" s="34">
        <f>(O20-N20)/N20</f>
        <v>-0.32074221338634856</v>
      </c>
      <c r="Q20" s="15">
        <v>1315</v>
      </c>
      <c r="R20" s="26">
        <v>922</v>
      </c>
      <c r="S20" s="34">
        <f>(R20-Q20)/Q20</f>
        <v>-0.29885931558935364</v>
      </c>
      <c r="T20" s="5">
        <v>1</v>
      </c>
      <c r="U20" s="27">
        <v>1</v>
      </c>
      <c r="V20" s="34">
        <f>(U20-T20)/T20</f>
        <v>0</v>
      </c>
      <c r="W20" s="5">
        <v>1800</v>
      </c>
      <c r="X20" s="27">
        <v>1500</v>
      </c>
      <c r="Y20" s="34">
        <f>(X20-W20)/W20</f>
        <v>-0.16666666666666666</v>
      </c>
    </row>
    <row r="21" spans="1:25" x14ac:dyDescent="0.3">
      <c r="A21" s="2">
        <v>28269</v>
      </c>
      <c r="B21" s="4">
        <v>1304</v>
      </c>
      <c r="C21" s="26">
        <v>1138</v>
      </c>
      <c r="D21" s="34">
        <f t="shared" ref="D21:D49" si="0">(C21-B21)/B21</f>
        <v>-0.1273006134969325</v>
      </c>
      <c r="E21" s="6">
        <v>15</v>
      </c>
      <c r="F21" s="27">
        <v>83</v>
      </c>
      <c r="G21" s="34">
        <f t="shared" ref="G21:G49" si="1">(F21-E21)/E21</f>
        <v>4.5333333333333332</v>
      </c>
      <c r="H21" s="8">
        <v>361117</v>
      </c>
      <c r="I21" s="30">
        <v>371761</v>
      </c>
      <c r="J21" s="34">
        <f t="shared" ref="J21:J49" si="2">(I21-H21)/H21</f>
        <v>2.9475211635010261E-2</v>
      </c>
      <c r="K21" s="11">
        <v>355000</v>
      </c>
      <c r="L21" s="36">
        <v>370000</v>
      </c>
      <c r="M21" s="34">
        <f t="shared" ref="M21:M49" si="3">(L21-K21)/K21</f>
        <v>4.2253521126760563E-2</v>
      </c>
      <c r="N21" s="12">
        <v>1511</v>
      </c>
      <c r="O21" s="26">
        <v>1252</v>
      </c>
      <c r="P21" s="34">
        <f t="shared" ref="P21:P49" si="4">(O21-N21)/N21</f>
        <v>-0.171409662475182</v>
      </c>
      <c r="Q21" s="12">
        <v>1219</v>
      </c>
      <c r="R21" s="26">
        <v>1143</v>
      </c>
      <c r="S21" s="34">
        <f t="shared" ref="S21:S49" si="5">(R21-Q21)/Q21</f>
        <v>-6.2346185397867106E-2</v>
      </c>
      <c r="T21" s="5">
        <v>1.3</v>
      </c>
      <c r="U21" s="27">
        <v>1.3</v>
      </c>
      <c r="V21" s="34">
        <f t="shared" ref="V21:V49" si="6">(U21-T21)/T21</f>
        <v>0</v>
      </c>
      <c r="W21" s="5">
        <v>1700</v>
      </c>
      <c r="X21" s="27">
        <v>1700</v>
      </c>
      <c r="Y21" s="34">
        <f t="shared" ref="Y21:Y49" si="7">(X21-W21)/W21</f>
        <v>0</v>
      </c>
    </row>
    <row r="22" spans="1:25" x14ac:dyDescent="0.3">
      <c r="A22" s="2">
        <v>28277</v>
      </c>
      <c r="B22" s="4">
        <v>1076</v>
      </c>
      <c r="C22" s="26">
        <v>858</v>
      </c>
      <c r="D22" s="34">
        <f t="shared" si="0"/>
        <v>-0.20260223048327136</v>
      </c>
      <c r="E22" s="6">
        <v>13</v>
      </c>
      <c r="F22" s="27">
        <v>16</v>
      </c>
      <c r="G22" s="34">
        <f t="shared" si="1"/>
        <v>0.23076923076923078</v>
      </c>
      <c r="H22" s="7">
        <v>577399</v>
      </c>
      <c r="I22" s="29">
        <v>619830</v>
      </c>
      <c r="J22" s="34">
        <f t="shared" si="2"/>
        <v>7.3486445248433063E-2</v>
      </c>
      <c r="K22" s="11">
        <v>507500</v>
      </c>
      <c r="L22" s="36">
        <v>539883</v>
      </c>
      <c r="M22" s="34">
        <f t="shared" si="3"/>
        <v>6.380886699507389E-2</v>
      </c>
      <c r="N22" s="12">
        <v>1195</v>
      </c>
      <c r="O22" s="26">
        <v>901</v>
      </c>
      <c r="P22" s="34">
        <f t="shared" si="4"/>
        <v>-0.24602510460251045</v>
      </c>
      <c r="Q22" s="12">
        <v>1029</v>
      </c>
      <c r="R22" s="26">
        <v>846</v>
      </c>
      <c r="S22" s="34">
        <f t="shared" si="5"/>
        <v>-0.17784256559766765</v>
      </c>
      <c r="T22" s="5">
        <v>0.9</v>
      </c>
      <c r="U22" s="27">
        <v>0.6</v>
      </c>
      <c r="V22" s="34">
        <f t="shared" si="6"/>
        <v>-0.33333333333333337</v>
      </c>
      <c r="W22" s="5">
        <v>1200</v>
      </c>
      <c r="X22" s="27">
        <v>1100</v>
      </c>
      <c r="Y22" s="34">
        <f t="shared" si="7"/>
        <v>-8.3333333333333329E-2</v>
      </c>
    </row>
    <row r="23" spans="1:25" x14ac:dyDescent="0.3">
      <c r="A23" s="2">
        <v>28215</v>
      </c>
      <c r="B23" s="4">
        <v>1033</v>
      </c>
      <c r="C23" s="26">
        <v>966</v>
      </c>
      <c r="D23" s="34">
        <f t="shared" si="0"/>
        <v>-6.4859632139399812E-2</v>
      </c>
      <c r="E23" s="6">
        <v>24</v>
      </c>
      <c r="F23" s="27">
        <v>30</v>
      </c>
      <c r="G23" s="34">
        <f t="shared" si="1"/>
        <v>0.25</v>
      </c>
      <c r="H23" s="7">
        <v>346902</v>
      </c>
      <c r="I23" s="29">
        <v>357171</v>
      </c>
      <c r="J23" s="34">
        <f t="shared" si="2"/>
        <v>2.9602020167078885E-2</v>
      </c>
      <c r="K23" s="11">
        <v>350065</v>
      </c>
      <c r="L23" s="36">
        <v>350000</v>
      </c>
      <c r="M23" s="34">
        <f t="shared" si="3"/>
        <v>-1.8567980232242585E-4</v>
      </c>
      <c r="N23" s="12">
        <v>1178</v>
      </c>
      <c r="O23" s="26">
        <v>1147</v>
      </c>
      <c r="P23" s="34">
        <f t="shared" si="4"/>
        <v>-2.6315789473684209E-2</v>
      </c>
      <c r="Q23" s="12">
        <v>941</v>
      </c>
      <c r="R23" s="26">
        <v>974</v>
      </c>
      <c r="S23" s="34">
        <f t="shared" si="5"/>
        <v>3.5069075451647183E-2</v>
      </c>
      <c r="T23" s="5">
        <v>1.3</v>
      </c>
      <c r="U23" s="27">
        <v>1.6</v>
      </c>
      <c r="V23" s="34">
        <f t="shared" si="6"/>
        <v>0.23076923076923078</v>
      </c>
      <c r="W23" s="5">
        <v>1400</v>
      </c>
      <c r="X23" s="27">
        <v>1500</v>
      </c>
      <c r="Y23" s="34">
        <f t="shared" si="7"/>
        <v>7.1428571428571425E-2</v>
      </c>
    </row>
    <row r="24" spans="1:25" x14ac:dyDescent="0.3">
      <c r="A24" s="2">
        <v>28205</v>
      </c>
      <c r="B24" s="4">
        <v>1024</v>
      </c>
      <c r="C24" s="26">
        <v>798</v>
      </c>
      <c r="D24" s="34">
        <f t="shared" si="0"/>
        <v>-0.220703125</v>
      </c>
      <c r="E24" s="6">
        <v>22</v>
      </c>
      <c r="F24" s="27">
        <v>30</v>
      </c>
      <c r="G24" s="34">
        <f t="shared" si="1"/>
        <v>0.36363636363636365</v>
      </c>
      <c r="H24" s="7">
        <v>557596</v>
      </c>
      <c r="I24" s="29">
        <v>590904</v>
      </c>
      <c r="J24" s="34">
        <f t="shared" si="2"/>
        <v>5.9735005272634666E-2</v>
      </c>
      <c r="K24" s="10">
        <v>484668</v>
      </c>
      <c r="L24" s="35">
        <v>492805</v>
      </c>
      <c r="M24" s="34">
        <f t="shared" si="3"/>
        <v>1.6788812135317372E-2</v>
      </c>
      <c r="N24" s="12">
        <v>1164</v>
      </c>
      <c r="O24" s="26">
        <v>921</v>
      </c>
      <c r="P24" s="34">
        <f t="shared" si="4"/>
        <v>-0.20876288659793815</v>
      </c>
      <c r="Q24" s="12">
        <v>971</v>
      </c>
      <c r="R24" s="26">
        <v>798</v>
      </c>
      <c r="S24" s="34">
        <f t="shared" si="5"/>
        <v>-0.17816683831101957</v>
      </c>
      <c r="T24" s="5">
        <v>1.2</v>
      </c>
      <c r="U24" s="27">
        <v>1.5</v>
      </c>
      <c r="V24" s="34">
        <f t="shared" si="6"/>
        <v>0.25000000000000006</v>
      </c>
      <c r="W24" s="5">
        <v>1300</v>
      </c>
      <c r="X24" s="27">
        <v>1200</v>
      </c>
      <c r="Y24" s="34">
        <f t="shared" si="7"/>
        <v>-7.6923076923076927E-2</v>
      </c>
    </row>
    <row r="25" spans="1:25" x14ac:dyDescent="0.3">
      <c r="A25" s="2">
        <v>28278</v>
      </c>
      <c r="B25" s="4">
        <v>1013</v>
      </c>
      <c r="C25" s="26">
        <v>742</v>
      </c>
      <c r="D25" s="34">
        <f t="shared" si="0"/>
        <v>-0.2675222112537019</v>
      </c>
      <c r="E25" s="6">
        <v>20</v>
      </c>
      <c r="F25" s="27">
        <v>35</v>
      </c>
      <c r="G25" s="34">
        <f t="shared" si="1"/>
        <v>0.75</v>
      </c>
      <c r="H25" s="7">
        <v>557153</v>
      </c>
      <c r="I25" s="29">
        <v>551387</v>
      </c>
      <c r="J25" s="34">
        <f t="shared" si="2"/>
        <v>-1.0349042363587739E-2</v>
      </c>
      <c r="K25" s="11">
        <v>497935</v>
      </c>
      <c r="L25" s="36">
        <v>480000</v>
      </c>
      <c r="M25" s="34">
        <f t="shared" si="3"/>
        <v>-3.6018757468344265E-2</v>
      </c>
      <c r="N25" s="12">
        <v>1154</v>
      </c>
      <c r="O25" s="26">
        <v>743</v>
      </c>
      <c r="P25" s="34">
        <f t="shared" si="4"/>
        <v>-0.35615251299826689</v>
      </c>
      <c r="Q25" s="12">
        <v>962</v>
      </c>
      <c r="R25" s="26">
        <v>691</v>
      </c>
      <c r="S25" s="34">
        <f t="shared" si="5"/>
        <v>-0.28170478170478169</v>
      </c>
      <c r="T25" s="5">
        <v>1.4</v>
      </c>
      <c r="U25" s="27">
        <v>1.3</v>
      </c>
      <c r="V25" s="34">
        <f t="shared" si="6"/>
        <v>-7.1428571428571341E-2</v>
      </c>
      <c r="W25" s="5">
        <v>1300</v>
      </c>
      <c r="X25" s="27">
        <v>1100</v>
      </c>
      <c r="Y25" s="34">
        <f t="shared" si="7"/>
        <v>-0.15384615384615385</v>
      </c>
    </row>
    <row r="26" spans="1:25" x14ac:dyDescent="0.3">
      <c r="A26" s="2">
        <v>28214</v>
      </c>
      <c r="B26" s="4">
        <v>1000</v>
      </c>
      <c r="C26" s="26">
        <v>741</v>
      </c>
      <c r="D26" s="34">
        <f t="shared" si="0"/>
        <v>-0.25900000000000001</v>
      </c>
      <c r="E26" s="6">
        <v>14</v>
      </c>
      <c r="F26" s="27">
        <v>29</v>
      </c>
      <c r="G26" s="34">
        <f t="shared" si="1"/>
        <v>1.0714285714285714</v>
      </c>
      <c r="H26" s="7">
        <v>361672</v>
      </c>
      <c r="I26" s="29">
        <v>370788</v>
      </c>
      <c r="J26" s="34">
        <f t="shared" si="2"/>
        <v>2.5205158264947247E-2</v>
      </c>
      <c r="K26" s="11">
        <v>350950</v>
      </c>
      <c r="L26" s="36">
        <v>352000</v>
      </c>
      <c r="M26" s="34">
        <f t="shared" si="3"/>
        <v>2.9918791850690983E-3</v>
      </c>
      <c r="N26" s="12">
        <v>1133</v>
      </c>
      <c r="O26" s="26">
        <v>919</v>
      </c>
      <c r="P26" s="34">
        <f t="shared" si="4"/>
        <v>-0.18887908208296558</v>
      </c>
      <c r="Q26" s="12">
        <v>920</v>
      </c>
      <c r="R26" s="26">
        <v>775</v>
      </c>
      <c r="S26" s="34">
        <f t="shared" si="5"/>
        <v>-0.15760869565217392</v>
      </c>
      <c r="T26" s="5">
        <v>1.2</v>
      </c>
      <c r="U26" s="27">
        <v>1.5</v>
      </c>
      <c r="V26" s="34">
        <f t="shared" si="6"/>
        <v>0.25000000000000006</v>
      </c>
      <c r="W26" s="5">
        <v>1200</v>
      </c>
      <c r="X26" s="27">
        <v>1100</v>
      </c>
      <c r="Y26" s="34">
        <f t="shared" si="7"/>
        <v>-8.3333333333333329E-2</v>
      </c>
    </row>
    <row r="27" spans="1:25" ht="15" thickBot="1" x14ac:dyDescent="0.35">
      <c r="A27" s="2">
        <v>28210</v>
      </c>
      <c r="B27" s="5">
        <v>896</v>
      </c>
      <c r="C27" s="27">
        <v>634</v>
      </c>
      <c r="D27" s="34">
        <f t="shared" si="0"/>
        <v>-0.2924107142857143</v>
      </c>
      <c r="E27" s="6">
        <v>16</v>
      </c>
      <c r="F27" s="27">
        <v>20</v>
      </c>
      <c r="G27" s="34">
        <f t="shared" si="1"/>
        <v>0.25</v>
      </c>
      <c r="H27" s="7">
        <v>494804</v>
      </c>
      <c r="I27" s="29">
        <v>615021</v>
      </c>
      <c r="J27" s="34">
        <f t="shared" si="2"/>
        <v>0.24295882814205222</v>
      </c>
      <c r="K27" s="10">
        <v>435000</v>
      </c>
      <c r="L27" s="35">
        <v>500000</v>
      </c>
      <c r="M27" s="34">
        <f t="shared" si="3"/>
        <v>0.14942528735632185</v>
      </c>
      <c r="N27" s="12">
        <v>977</v>
      </c>
      <c r="O27" s="26">
        <v>697</v>
      </c>
      <c r="P27" s="34">
        <f t="shared" si="4"/>
        <v>-0.2865916069600819</v>
      </c>
      <c r="Q27" s="12">
        <v>880</v>
      </c>
      <c r="R27" s="26">
        <v>651</v>
      </c>
      <c r="S27" s="34">
        <f t="shared" si="5"/>
        <v>-0.26022727272727275</v>
      </c>
      <c r="T27" s="5">
        <v>0.9</v>
      </c>
      <c r="U27" s="27">
        <v>0.7</v>
      </c>
      <c r="V27" s="34">
        <f t="shared" si="6"/>
        <v>-0.22222222222222229</v>
      </c>
      <c r="W27" s="5">
        <v>980</v>
      </c>
      <c r="X27" s="27">
        <v>830</v>
      </c>
      <c r="Y27" s="34">
        <f t="shared" si="7"/>
        <v>-0.15306122448979592</v>
      </c>
    </row>
    <row r="28" spans="1:25" x14ac:dyDescent="0.3">
      <c r="A28" s="2">
        <v>28227</v>
      </c>
      <c r="B28" s="4">
        <v>919</v>
      </c>
      <c r="C28" s="26">
        <v>838</v>
      </c>
      <c r="D28" s="34">
        <f t="shared" si="0"/>
        <v>-8.8139281828073998E-2</v>
      </c>
      <c r="E28" s="6">
        <v>17</v>
      </c>
      <c r="F28" s="27">
        <v>38</v>
      </c>
      <c r="G28" s="34">
        <f t="shared" si="1"/>
        <v>1.2352941176470589</v>
      </c>
      <c r="H28" s="9">
        <v>413139</v>
      </c>
      <c r="I28" s="31">
        <v>427925</v>
      </c>
      <c r="J28" s="34">
        <f t="shared" si="2"/>
        <v>3.5789407439142759E-2</v>
      </c>
      <c r="K28" s="10">
        <v>367820</v>
      </c>
      <c r="L28" s="35">
        <v>395000</v>
      </c>
      <c r="M28" s="34">
        <f t="shared" si="3"/>
        <v>7.3894839867326409E-2</v>
      </c>
      <c r="N28" s="12">
        <v>1145</v>
      </c>
      <c r="O28" s="26">
        <v>874</v>
      </c>
      <c r="P28" s="34">
        <f t="shared" si="4"/>
        <v>-0.23668122270742359</v>
      </c>
      <c r="Q28" s="6">
        <v>886</v>
      </c>
      <c r="R28" s="27">
        <v>830</v>
      </c>
      <c r="S28" s="34">
        <f t="shared" si="5"/>
        <v>-6.320541760722348E-2</v>
      </c>
      <c r="T28" s="5">
        <v>1.5</v>
      </c>
      <c r="U28" s="27">
        <v>1.3</v>
      </c>
      <c r="V28" s="34">
        <f t="shared" si="6"/>
        <v>-0.1333333333333333</v>
      </c>
      <c r="W28" s="5">
        <v>1200</v>
      </c>
      <c r="X28" s="27">
        <v>1200</v>
      </c>
      <c r="Y28" s="34">
        <f t="shared" si="7"/>
        <v>0</v>
      </c>
    </row>
    <row r="29" spans="1:25" x14ac:dyDescent="0.3">
      <c r="A29" s="2">
        <v>28216</v>
      </c>
      <c r="B29" s="5">
        <v>756</v>
      </c>
      <c r="C29" s="27">
        <v>786</v>
      </c>
      <c r="D29" s="34">
        <f t="shared" si="0"/>
        <v>3.968253968253968E-2</v>
      </c>
      <c r="E29" s="6">
        <v>22</v>
      </c>
      <c r="F29" s="27">
        <v>38</v>
      </c>
      <c r="G29" s="34">
        <f t="shared" si="1"/>
        <v>0.72727272727272729</v>
      </c>
      <c r="H29" s="7">
        <v>361987</v>
      </c>
      <c r="I29" s="29">
        <v>360052</v>
      </c>
      <c r="J29" s="34">
        <f t="shared" si="2"/>
        <v>-5.3454958327232745E-3</v>
      </c>
      <c r="K29" s="10">
        <v>346400</v>
      </c>
      <c r="L29" s="35">
        <v>339000</v>
      </c>
      <c r="M29" s="34">
        <f t="shared" si="3"/>
        <v>-2.1362586605080832E-2</v>
      </c>
      <c r="N29" s="12">
        <v>989</v>
      </c>
      <c r="O29" s="26">
        <v>910</v>
      </c>
      <c r="P29" s="34">
        <f t="shared" si="4"/>
        <v>-7.9878665318503544E-2</v>
      </c>
      <c r="Q29" s="6">
        <v>756</v>
      </c>
      <c r="R29" s="27">
        <v>801</v>
      </c>
      <c r="S29" s="34">
        <f t="shared" si="5"/>
        <v>5.9523809523809521E-2</v>
      </c>
      <c r="T29" s="5">
        <v>1.5</v>
      </c>
      <c r="U29" s="27">
        <v>1.7</v>
      </c>
      <c r="V29" s="34">
        <f t="shared" si="6"/>
        <v>0.1333333333333333</v>
      </c>
      <c r="W29" s="5">
        <v>1000</v>
      </c>
      <c r="X29" s="27">
        <v>1200</v>
      </c>
      <c r="Y29" s="34">
        <f t="shared" si="7"/>
        <v>0.2</v>
      </c>
    </row>
    <row r="30" spans="1:25" ht="15" thickBot="1" x14ac:dyDescent="0.35">
      <c r="A30" s="2">
        <v>28031</v>
      </c>
      <c r="B30" s="5">
        <v>639</v>
      </c>
      <c r="C30" s="27">
        <v>505</v>
      </c>
      <c r="D30" s="34">
        <f t="shared" si="0"/>
        <v>-0.20970266040688576</v>
      </c>
      <c r="E30" s="6">
        <v>18</v>
      </c>
      <c r="F30" s="27">
        <v>32</v>
      </c>
      <c r="G30" s="34">
        <f t="shared" si="1"/>
        <v>0.77777777777777779</v>
      </c>
      <c r="H30" s="7">
        <v>741753</v>
      </c>
      <c r="I30" s="29">
        <v>807354</v>
      </c>
      <c r="J30" s="34">
        <f t="shared" si="2"/>
        <v>8.844049164614097E-2</v>
      </c>
      <c r="K30" s="10">
        <v>489000</v>
      </c>
      <c r="L30" s="35">
        <v>505000</v>
      </c>
      <c r="M30" s="34">
        <f t="shared" si="3"/>
        <v>3.2719836400817999E-2</v>
      </c>
      <c r="N30" s="6">
        <v>776</v>
      </c>
      <c r="O30" s="27">
        <v>590</v>
      </c>
      <c r="P30" s="34">
        <f t="shared" si="4"/>
        <v>-0.23969072164948454</v>
      </c>
      <c r="Q30" s="6">
        <v>644</v>
      </c>
      <c r="R30" s="27">
        <v>509</v>
      </c>
      <c r="S30" s="34">
        <f t="shared" si="5"/>
        <v>-0.20962732919254659</v>
      </c>
      <c r="T30" s="5">
        <v>1.3</v>
      </c>
      <c r="U30" s="27">
        <v>1.6</v>
      </c>
      <c r="V30" s="34">
        <f t="shared" si="6"/>
        <v>0.23076923076923078</v>
      </c>
      <c r="W30" s="5">
        <v>810</v>
      </c>
      <c r="X30" s="27">
        <v>760</v>
      </c>
      <c r="Y30" s="34">
        <f t="shared" si="7"/>
        <v>-6.1728395061728392E-2</v>
      </c>
    </row>
    <row r="31" spans="1:25" ht="15" thickBot="1" x14ac:dyDescent="0.35">
      <c r="A31" s="2">
        <v>28226</v>
      </c>
      <c r="B31" s="5">
        <v>659</v>
      </c>
      <c r="C31" s="27">
        <v>606</v>
      </c>
      <c r="D31" s="34">
        <f t="shared" si="0"/>
        <v>-8.042488619119878E-2</v>
      </c>
      <c r="E31" s="6">
        <v>22</v>
      </c>
      <c r="F31" s="27">
        <v>26</v>
      </c>
      <c r="G31" s="34">
        <f t="shared" si="1"/>
        <v>0.18181818181818182</v>
      </c>
      <c r="H31" s="9">
        <v>686154</v>
      </c>
      <c r="I31" s="31">
        <v>728828</v>
      </c>
      <c r="J31" s="34">
        <f t="shared" si="2"/>
        <v>6.2193035382727489E-2</v>
      </c>
      <c r="K31" s="10">
        <v>542000</v>
      </c>
      <c r="L31" s="35">
        <v>615000</v>
      </c>
      <c r="M31" s="34">
        <f t="shared" si="3"/>
        <v>0.13468634686346864</v>
      </c>
      <c r="N31" s="6">
        <v>769</v>
      </c>
      <c r="O31" s="27">
        <v>685</v>
      </c>
      <c r="P31" s="34">
        <f t="shared" si="4"/>
        <v>-0.10923276983094929</v>
      </c>
      <c r="Q31" s="6">
        <v>656</v>
      </c>
      <c r="R31" s="27">
        <v>613</v>
      </c>
      <c r="S31" s="34">
        <f t="shared" si="5"/>
        <v>-6.5548780487804881E-2</v>
      </c>
      <c r="T31" s="5">
        <v>1.2</v>
      </c>
      <c r="U31" s="27">
        <v>1.3</v>
      </c>
      <c r="V31" s="34">
        <f t="shared" si="6"/>
        <v>8.3333333333333412E-2</v>
      </c>
      <c r="W31" s="5">
        <v>820</v>
      </c>
      <c r="X31" s="27">
        <v>830</v>
      </c>
      <c r="Y31" s="34">
        <f t="shared" si="7"/>
        <v>1.2195121951219513E-2</v>
      </c>
    </row>
    <row r="32" spans="1:25" ht="15" thickBot="1" x14ac:dyDescent="0.35">
      <c r="A32" s="2">
        <v>28105</v>
      </c>
      <c r="B32" s="5">
        <v>641</v>
      </c>
      <c r="C32" s="27">
        <v>484</v>
      </c>
      <c r="D32" s="34">
        <f t="shared" si="0"/>
        <v>-0.24492979719188768</v>
      </c>
      <c r="E32" s="6">
        <v>15</v>
      </c>
      <c r="F32" s="27">
        <v>34</v>
      </c>
      <c r="G32" s="34">
        <f t="shared" si="1"/>
        <v>1.2666666666666666</v>
      </c>
      <c r="H32" s="9">
        <v>490273</v>
      </c>
      <c r="I32" s="31">
        <v>518346</v>
      </c>
      <c r="J32" s="34">
        <f t="shared" si="2"/>
        <v>5.7259934771035727E-2</v>
      </c>
      <c r="K32" s="10">
        <v>438000</v>
      </c>
      <c r="L32" s="35">
        <v>489575</v>
      </c>
      <c r="M32" s="34">
        <f t="shared" si="3"/>
        <v>0.11775114155251142</v>
      </c>
      <c r="N32" s="6">
        <v>700</v>
      </c>
      <c r="O32" s="27">
        <v>502</v>
      </c>
      <c r="P32" s="34">
        <f t="shared" si="4"/>
        <v>-0.28285714285714286</v>
      </c>
      <c r="Q32" s="6">
        <v>596</v>
      </c>
      <c r="R32" s="27">
        <v>477</v>
      </c>
      <c r="S32" s="34">
        <f t="shared" si="5"/>
        <v>-0.19966442953020133</v>
      </c>
      <c r="T32" s="5">
        <v>0.9</v>
      </c>
      <c r="U32" s="27">
        <v>1</v>
      </c>
      <c r="V32" s="34">
        <f t="shared" si="6"/>
        <v>0.11111111111111108</v>
      </c>
      <c r="W32" s="5">
        <v>760</v>
      </c>
      <c r="X32" s="27">
        <v>640</v>
      </c>
      <c r="Y32" s="34">
        <f t="shared" si="7"/>
        <v>-0.15789473684210525</v>
      </c>
    </row>
    <row r="33" spans="1:25" ht="15" thickBot="1" x14ac:dyDescent="0.35">
      <c r="A33" s="2">
        <v>28273</v>
      </c>
      <c r="B33" s="5">
        <v>539</v>
      </c>
      <c r="C33" s="27">
        <v>525</v>
      </c>
      <c r="D33" s="34">
        <f t="shared" si="0"/>
        <v>-2.5974025974025976E-2</v>
      </c>
      <c r="E33" s="6">
        <v>16</v>
      </c>
      <c r="F33" s="27">
        <v>24</v>
      </c>
      <c r="G33" s="34">
        <f t="shared" si="1"/>
        <v>0.5</v>
      </c>
      <c r="H33" s="9">
        <v>366753</v>
      </c>
      <c r="I33" s="31">
        <v>388586</v>
      </c>
      <c r="J33" s="34">
        <f t="shared" si="2"/>
        <v>5.9530528720964794E-2</v>
      </c>
      <c r="K33" s="10">
        <v>369000</v>
      </c>
      <c r="L33" s="35">
        <v>376269</v>
      </c>
      <c r="M33" s="34">
        <f t="shared" si="3"/>
        <v>1.969918699186992E-2</v>
      </c>
      <c r="N33" s="6">
        <v>644</v>
      </c>
      <c r="O33" s="27">
        <v>530</v>
      </c>
      <c r="P33" s="34">
        <f t="shared" si="4"/>
        <v>-0.17701863354037267</v>
      </c>
      <c r="Q33" s="6">
        <v>535</v>
      </c>
      <c r="R33" s="27">
        <v>502</v>
      </c>
      <c r="S33" s="34">
        <f t="shared" si="5"/>
        <v>-6.1682242990654203E-2</v>
      </c>
      <c r="T33" s="5">
        <v>1.2</v>
      </c>
      <c r="U33" s="27">
        <v>0.8</v>
      </c>
      <c r="V33" s="34">
        <f t="shared" si="6"/>
        <v>-0.33333333333333326</v>
      </c>
      <c r="W33" s="5">
        <v>660</v>
      </c>
      <c r="X33" s="27">
        <v>670</v>
      </c>
      <c r="Y33" s="34">
        <f t="shared" si="7"/>
        <v>1.5151515151515152E-2</v>
      </c>
    </row>
    <row r="34" spans="1:25" ht="15" thickBot="1" x14ac:dyDescent="0.35">
      <c r="A34" s="2">
        <v>28211</v>
      </c>
      <c r="B34" s="5">
        <v>554</v>
      </c>
      <c r="C34" s="27">
        <v>477</v>
      </c>
      <c r="D34" s="34">
        <f t="shared" si="0"/>
        <v>-0.13898916967509026</v>
      </c>
      <c r="E34" s="6">
        <v>32</v>
      </c>
      <c r="F34" s="27">
        <v>29</v>
      </c>
      <c r="G34" s="34">
        <f t="shared" si="1"/>
        <v>-9.375E-2</v>
      </c>
      <c r="H34" s="9">
        <v>976393</v>
      </c>
      <c r="I34" s="31">
        <v>1030364</v>
      </c>
      <c r="J34" s="34">
        <f t="shared" si="2"/>
        <v>5.5275898127086123E-2</v>
      </c>
      <c r="K34" s="10">
        <v>705250</v>
      </c>
      <c r="L34" s="35">
        <v>685000</v>
      </c>
      <c r="M34" s="34">
        <f t="shared" si="3"/>
        <v>-2.8713222261609359E-2</v>
      </c>
      <c r="N34" s="6">
        <v>642</v>
      </c>
      <c r="O34" s="27">
        <v>577</v>
      </c>
      <c r="P34" s="34">
        <f t="shared" si="4"/>
        <v>-0.10124610591900311</v>
      </c>
      <c r="Q34" s="6">
        <v>532</v>
      </c>
      <c r="R34" s="27">
        <v>478</v>
      </c>
      <c r="S34" s="34">
        <f t="shared" si="5"/>
        <v>-0.10150375939849623</v>
      </c>
      <c r="T34" s="5">
        <v>1.4</v>
      </c>
      <c r="U34" s="27">
        <v>1.7</v>
      </c>
      <c r="V34" s="34">
        <f t="shared" si="6"/>
        <v>0.21428571428571433</v>
      </c>
      <c r="W34" s="5">
        <v>750</v>
      </c>
      <c r="X34" s="27">
        <v>720</v>
      </c>
      <c r="Y34" s="34">
        <f t="shared" si="7"/>
        <v>-0.04</v>
      </c>
    </row>
    <row r="35" spans="1:25" ht="15" thickBot="1" x14ac:dyDescent="0.35">
      <c r="A35" s="2">
        <v>28270</v>
      </c>
      <c r="B35" s="5">
        <v>569</v>
      </c>
      <c r="C35" s="27">
        <v>448</v>
      </c>
      <c r="D35" s="34">
        <f t="shared" si="0"/>
        <v>-0.21265377855887521</v>
      </c>
      <c r="E35" s="6">
        <v>15</v>
      </c>
      <c r="F35" s="27">
        <v>25</v>
      </c>
      <c r="G35" s="34">
        <f t="shared" si="1"/>
        <v>0.66666666666666663</v>
      </c>
      <c r="H35" s="9">
        <v>639060</v>
      </c>
      <c r="I35" s="31">
        <v>733500</v>
      </c>
      <c r="J35" s="34">
        <f t="shared" si="2"/>
        <v>0.14777955121584826</v>
      </c>
      <c r="K35" s="10">
        <v>565000</v>
      </c>
      <c r="L35" s="35">
        <v>613312</v>
      </c>
      <c r="M35" s="34">
        <f t="shared" si="3"/>
        <v>8.5507964601769917E-2</v>
      </c>
      <c r="N35" s="6">
        <v>626</v>
      </c>
      <c r="O35" s="27">
        <v>490</v>
      </c>
      <c r="P35" s="34">
        <f t="shared" si="4"/>
        <v>-0.21725239616613418</v>
      </c>
      <c r="Q35" s="6">
        <v>542</v>
      </c>
      <c r="R35" s="27">
        <v>459</v>
      </c>
      <c r="S35" s="34">
        <f t="shared" si="5"/>
        <v>-0.15313653136531366</v>
      </c>
      <c r="T35" s="5">
        <v>1.1000000000000001</v>
      </c>
      <c r="U35" s="27">
        <v>1</v>
      </c>
      <c r="V35" s="34">
        <f t="shared" si="6"/>
        <v>-9.0909090909090981E-2</v>
      </c>
      <c r="W35" s="5">
        <v>660</v>
      </c>
      <c r="X35" s="27">
        <v>620</v>
      </c>
      <c r="Y35" s="34">
        <f t="shared" si="7"/>
        <v>-6.0606060606060608E-2</v>
      </c>
    </row>
    <row r="36" spans="1:25" x14ac:dyDescent="0.3">
      <c r="A36" s="2">
        <v>28209</v>
      </c>
      <c r="B36" s="5">
        <v>477</v>
      </c>
      <c r="C36" s="27">
        <v>408</v>
      </c>
      <c r="D36" s="34">
        <f t="shared" si="0"/>
        <v>-0.14465408805031446</v>
      </c>
      <c r="E36" s="6">
        <v>23</v>
      </c>
      <c r="F36" s="27">
        <v>26</v>
      </c>
      <c r="G36" s="34">
        <f t="shared" si="1"/>
        <v>0.13043478260869565</v>
      </c>
      <c r="H36" s="9">
        <v>749161</v>
      </c>
      <c r="I36" s="31">
        <v>848029</v>
      </c>
      <c r="J36" s="34">
        <f t="shared" si="2"/>
        <v>0.13197163226596154</v>
      </c>
      <c r="K36" s="10">
        <v>570000</v>
      </c>
      <c r="L36" s="35">
        <v>672750</v>
      </c>
      <c r="M36" s="34">
        <f t="shared" si="3"/>
        <v>0.18026315789473685</v>
      </c>
      <c r="N36" s="6">
        <v>512</v>
      </c>
      <c r="O36" s="27">
        <v>475</v>
      </c>
      <c r="P36" s="34">
        <f t="shared" si="4"/>
        <v>-7.2265625E-2</v>
      </c>
      <c r="Q36" s="6">
        <v>460</v>
      </c>
      <c r="R36" s="27">
        <v>434</v>
      </c>
      <c r="S36" s="34">
        <f t="shared" si="5"/>
        <v>-5.6521739130434782E-2</v>
      </c>
      <c r="T36" s="5">
        <v>1</v>
      </c>
      <c r="U36" s="27">
        <v>1.1000000000000001</v>
      </c>
      <c r="V36" s="34">
        <f t="shared" si="6"/>
        <v>0.10000000000000009</v>
      </c>
      <c r="W36" s="5">
        <v>550</v>
      </c>
      <c r="X36" s="27">
        <v>580</v>
      </c>
      <c r="Y36" s="34">
        <f t="shared" si="7"/>
        <v>5.4545454545454543E-2</v>
      </c>
    </row>
    <row r="37" spans="1:25" x14ac:dyDescent="0.3">
      <c r="A37" s="2">
        <v>28208</v>
      </c>
      <c r="B37" s="5">
        <v>599</v>
      </c>
      <c r="C37" s="27">
        <v>489</v>
      </c>
      <c r="D37" s="34">
        <f t="shared" si="0"/>
        <v>-0.18363939899833054</v>
      </c>
      <c r="E37" s="6">
        <v>25</v>
      </c>
      <c r="F37" s="27">
        <v>40</v>
      </c>
      <c r="G37" s="34">
        <f t="shared" si="1"/>
        <v>0.6</v>
      </c>
      <c r="H37" s="7">
        <v>371590</v>
      </c>
      <c r="I37" s="29">
        <v>384838</v>
      </c>
      <c r="J37" s="34">
        <f t="shared" si="2"/>
        <v>3.5652197314244197E-2</v>
      </c>
      <c r="K37" s="10">
        <v>325000</v>
      </c>
      <c r="L37" s="35">
        <v>345140</v>
      </c>
      <c r="M37" s="34">
        <f t="shared" si="3"/>
        <v>6.196923076923077E-2</v>
      </c>
      <c r="N37" s="6">
        <v>718</v>
      </c>
      <c r="O37" s="27">
        <v>661</v>
      </c>
      <c r="P37" s="34">
        <f t="shared" si="4"/>
        <v>-7.9387186629526457E-2</v>
      </c>
      <c r="Q37" s="6">
        <v>559</v>
      </c>
      <c r="R37" s="27">
        <v>529</v>
      </c>
      <c r="S37" s="34">
        <f t="shared" si="5"/>
        <v>-5.3667262969588549E-2</v>
      </c>
      <c r="T37" s="5">
        <v>1.7</v>
      </c>
      <c r="U37" s="27">
        <v>2.1</v>
      </c>
      <c r="V37" s="34">
        <f t="shared" si="6"/>
        <v>0.2352941176470589</v>
      </c>
      <c r="W37" s="5">
        <v>780</v>
      </c>
      <c r="X37" s="27">
        <v>840</v>
      </c>
      <c r="Y37" s="34">
        <f t="shared" si="7"/>
        <v>7.6923076923076927E-2</v>
      </c>
    </row>
    <row r="38" spans="1:25" ht="15" thickBot="1" x14ac:dyDescent="0.35">
      <c r="A38" s="2">
        <v>28213</v>
      </c>
      <c r="B38" s="5">
        <v>494</v>
      </c>
      <c r="C38" s="27">
        <v>388</v>
      </c>
      <c r="D38" s="34">
        <f t="shared" si="0"/>
        <v>-0.2145748987854251</v>
      </c>
      <c r="E38" s="6">
        <v>12</v>
      </c>
      <c r="F38" s="27">
        <v>32</v>
      </c>
      <c r="G38" s="34">
        <f t="shared" si="1"/>
        <v>1.6666666666666667</v>
      </c>
      <c r="H38" s="8">
        <v>331975</v>
      </c>
      <c r="I38" s="30">
        <v>329211</v>
      </c>
      <c r="J38" s="34">
        <f t="shared" si="2"/>
        <v>-8.3259281572407567E-3</v>
      </c>
      <c r="K38" s="11">
        <v>338550</v>
      </c>
      <c r="L38" s="36">
        <v>326500</v>
      </c>
      <c r="M38" s="34">
        <f t="shared" si="3"/>
        <v>-3.5592970019199525E-2</v>
      </c>
      <c r="N38" s="6">
        <v>618</v>
      </c>
      <c r="O38" s="27">
        <v>405</v>
      </c>
      <c r="P38" s="34">
        <f t="shared" si="4"/>
        <v>-0.3446601941747573</v>
      </c>
      <c r="Q38" s="6">
        <v>486</v>
      </c>
      <c r="R38" s="27">
        <v>377</v>
      </c>
      <c r="S38" s="34">
        <f t="shared" si="5"/>
        <v>-0.22427983539094651</v>
      </c>
      <c r="T38" s="5">
        <v>1.2</v>
      </c>
      <c r="U38" s="27">
        <v>1.1000000000000001</v>
      </c>
      <c r="V38" s="34">
        <f t="shared" si="6"/>
        <v>-8.3333333333333232E-2</v>
      </c>
      <c r="W38" s="5">
        <v>660</v>
      </c>
      <c r="X38" s="27">
        <v>550</v>
      </c>
      <c r="Y38" s="34">
        <f t="shared" si="7"/>
        <v>-0.16666666666666666</v>
      </c>
    </row>
    <row r="39" spans="1:25" x14ac:dyDescent="0.3">
      <c r="A39" s="2">
        <v>28036</v>
      </c>
      <c r="B39" s="5">
        <v>339</v>
      </c>
      <c r="C39" s="27">
        <v>315</v>
      </c>
      <c r="D39" s="34">
        <f t="shared" si="0"/>
        <v>-7.0796460176991149E-2</v>
      </c>
      <c r="E39" s="6">
        <v>30</v>
      </c>
      <c r="F39" s="27">
        <v>44</v>
      </c>
      <c r="G39" s="34">
        <f t="shared" si="1"/>
        <v>0.46666666666666667</v>
      </c>
      <c r="H39" s="9">
        <v>702275</v>
      </c>
      <c r="I39" s="31">
        <v>819952</v>
      </c>
      <c r="J39" s="34">
        <f t="shared" si="2"/>
        <v>0.16756541240966857</v>
      </c>
      <c r="K39" s="10">
        <v>600000</v>
      </c>
      <c r="L39" s="35">
        <v>650000</v>
      </c>
      <c r="M39" s="34">
        <f t="shared" si="3"/>
        <v>8.3333333333333329E-2</v>
      </c>
      <c r="N39" s="6">
        <v>411</v>
      </c>
      <c r="O39" s="27">
        <v>370</v>
      </c>
      <c r="P39" s="34">
        <f t="shared" si="4"/>
        <v>-9.9756690997566913E-2</v>
      </c>
      <c r="Q39" s="6">
        <v>330</v>
      </c>
      <c r="R39" s="27">
        <v>324</v>
      </c>
      <c r="S39" s="34">
        <f t="shared" si="5"/>
        <v>-1.8181818181818181E-2</v>
      </c>
      <c r="T39" s="5">
        <v>1.7</v>
      </c>
      <c r="U39" s="27">
        <v>2.1</v>
      </c>
      <c r="V39" s="34">
        <f t="shared" si="6"/>
        <v>0.2352941176470589</v>
      </c>
      <c r="W39" s="5">
        <v>560</v>
      </c>
      <c r="X39" s="27">
        <v>580</v>
      </c>
      <c r="Y39" s="34">
        <f t="shared" si="7"/>
        <v>3.5714285714285712E-2</v>
      </c>
    </row>
    <row r="40" spans="1:25" ht="15" thickBot="1" x14ac:dyDescent="0.35">
      <c r="A40" s="2">
        <v>28262</v>
      </c>
      <c r="B40" s="5">
        <v>421</v>
      </c>
      <c r="C40" s="27">
        <v>321</v>
      </c>
      <c r="D40" s="34">
        <f t="shared" si="0"/>
        <v>-0.23752969121140141</v>
      </c>
      <c r="E40" s="6">
        <v>19</v>
      </c>
      <c r="F40" s="27">
        <v>32</v>
      </c>
      <c r="G40" s="34">
        <f t="shared" si="1"/>
        <v>0.68421052631578949</v>
      </c>
      <c r="H40" s="7">
        <v>353480</v>
      </c>
      <c r="I40" s="29">
        <v>363966</v>
      </c>
      <c r="J40" s="34">
        <f t="shared" si="2"/>
        <v>2.9665044698427068E-2</v>
      </c>
      <c r="K40" s="10">
        <v>350000</v>
      </c>
      <c r="L40" s="35">
        <v>350000</v>
      </c>
      <c r="M40" s="34">
        <f t="shared" si="3"/>
        <v>0</v>
      </c>
      <c r="N40" s="6">
        <v>558</v>
      </c>
      <c r="O40" s="27">
        <v>369</v>
      </c>
      <c r="P40" s="34">
        <f t="shared" si="4"/>
        <v>-0.33870967741935482</v>
      </c>
      <c r="Q40" s="6">
        <v>431</v>
      </c>
      <c r="R40" s="27">
        <v>305</v>
      </c>
      <c r="S40" s="34">
        <f t="shared" si="5"/>
        <v>-0.2923433874709977</v>
      </c>
      <c r="T40" s="5">
        <v>1.4</v>
      </c>
      <c r="U40" s="27">
        <v>1.4</v>
      </c>
      <c r="V40" s="34">
        <f t="shared" si="6"/>
        <v>0</v>
      </c>
      <c r="W40" s="5">
        <v>570</v>
      </c>
      <c r="X40" s="27">
        <v>480</v>
      </c>
      <c r="Y40" s="34">
        <f t="shared" si="7"/>
        <v>-0.15789473684210525</v>
      </c>
    </row>
    <row r="41" spans="1:25" ht="15" thickBot="1" x14ac:dyDescent="0.35">
      <c r="A41" s="2">
        <v>28203</v>
      </c>
      <c r="B41" s="5">
        <v>302</v>
      </c>
      <c r="C41" s="27">
        <v>191</v>
      </c>
      <c r="D41" s="34">
        <f t="shared" si="0"/>
        <v>-0.36754966887417218</v>
      </c>
      <c r="E41" s="6">
        <v>23</v>
      </c>
      <c r="F41" s="27">
        <v>19</v>
      </c>
      <c r="G41" s="34">
        <f t="shared" si="1"/>
        <v>-0.17391304347826086</v>
      </c>
      <c r="H41" s="9">
        <v>703206</v>
      </c>
      <c r="I41" s="31">
        <v>814550</v>
      </c>
      <c r="J41" s="34">
        <f t="shared" si="2"/>
        <v>0.15833767061145668</v>
      </c>
      <c r="K41" s="10">
        <v>599343</v>
      </c>
      <c r="L41" s="35">
        <v>665000</v>
      </c>
      <c r="M41" s="34">
        <f t="shared" si="3"/>
        <v>0.1095482887094702</v>
      </c>
      <c r="N41" s="6">
        <v>310</v>
      </c>
      <c r="O41" s="27">
        <v>261</v>
      </c>
      <c r="P41" s="34">
        <f t="shared" si="4"/>
        <v>-0.15806451612903225</v>
      </c>
      <c r="Q41" s="6">
        <v>276</v>
      </c>
      <c r="R41" s="27">
        <v>203</v>
      </c>
      <c r="S41" s="34">
        <f t="shared" si="5"/>
        <v>-0.26449275362318841</v>
      </c>
      <c r="T41" s="5">
        <v>0.9</v>
      </c>
      <c r="U41" s="27">
        <v>1.6</v>
      </c>
      <c r="V41" s="34">
        <f t="shared" si="6"/>
        <v>0.77777777777777779</v>
      </c>
      <c r="W41" s="5">
        <v>360</v>
      </c>
      <c r="X41" s="27">
        <v>320</v>
      </c>
      <c r="Y41" s="34">
        <f t="shared" si="7"/>
        <v>-0.1111111111111111</v>
      </c>
    </row>
    <row r="42" spans="1:25" x14ac:dyDescent="0.3">
      <c r="A42" s="2">
        <v>28212</v>
      </c>
      <c r="B42" s="5">
        <v>395</v>
      </c>
      <c r="C42" s="27">
        <v>299</v>
      </c>
      <c r="D42" s="34">
        <f t="shared" si="0"/>
        <v>-0.24303797468354429</v>
      </c>
      <c r="E42" s="6">
        <v>15</v>
      </c>
      <c r="F42" s="27">
        <v>28</v>
      </c>
      <c r="G42" s="34">
        <f t="shared" si="1"/>
        <v>0.8666666666666667</v>
      </c>
      <c r="H42" s="9">
        <v>304236</v>
      </c>
      <c r="I42" s="31">
        <v>308984</v>
      </c>
      <c r="J42" s="34">
        <f t="shared" si="2"/>
        <v>1.5606305631154761E-2</v>
      </c>
      <c r="K42" s="10">
        <v>310000</v>
      </c>
      <c r="L42" s="35">
        <v>310000</v>
      </c>
      <c r="M42" s="34">
        <f t="shared" si="3"/>
        <v>0</v>
      </c>
      <c r="N42" s="6">
        <v>461</v>
      </c>
      <c r="O42" s="27">
        <v>345</v>
      </c>
      <c r="P42" s="34">
        <f t="shared" si="4"/>
        <v>-0.25162689804772237</v>
      </c>
      <c r="Q42" s="6">
        <v>375</v>
      </c>
      <c r="R42" s="27">
        <v>291</v>
      </c>
      <c r="S42" s="34">
        <f t="shared" si="5"/>
        <v>-0.224</v>
      </c>
      <c r="T42" s="5">
        <v>1.1000000000000001</v>
      </c>
      <c r="U42" s="27">
        <v>1.5</v>
      </c>
      <c r="V42" s="34">
        <f t="shared" si="6"/>
        <v>0.36363636363636354</v>
      </c>
      <c r="W42" s="5">
        <v>480</v>
      </c>
      <c r="X42" s="27">
        <v>410</v>
      </c>
      <c r="Y42" s="34">
        <f t="shared" si="7"/>
        <v>-0.14583333333333334</v>
      </c>
    </row>
    <row r="43" spans="1:25" x14ac:dyDescent="0.3">
      <c r="A43" s="2">
        <v>28202</v>
      </c>
      <c r="B43" s="5">
        <v>362</v>
      </c>
      <c r="C43" s="27">
        <v>229</v>
      </c>
      <c r="D43" s="34">
        <f t="shared" si="0"/>
        <v>-0.36740331491712708</v>
      </c>
      <c r="E43" s="6">
        <v>24</v>
      </c>
      <c r="F43" s="27">
        <v>27</v>
      </c>
      <c r="G43" s="34">
        <f t="shared" si="1"/>
        <v>0.125</v>
      </c>
      <c r="H43" s="7">
        <v>433187</v>
      </c>
      <c r="I43" s="29">
        <v>487543</v>
      </c>
      <c r="J43" s="34">
        <f t="shared" si="2"/>
        <v>0.12547929647011569</v>
      </c>
      <c r="K43" s="10">
        <v>380000</v>
      </c>
      <c r="L43" s="35">
        <v>390000</v>
      </c>
      <c r="M43" s="34">
        <f t="shared" si="3"/>
        <v>2.6315789473684209E-2</v>
      </c>
      <c r="N43" s="6">
        <v>381</v>
      </c>
      <c r="O43" s="27">
        <v>298</v>
      </c>
      <c r="P43" s="34">
        <f t="shared" si="4"/>
        <v>-0.2178477690288714</v>
      </c>
      <c r="Q43" s="6">
        <v>347</v>
      </c>
      <c r="R43" s="27">
        <v>236</v>
      </c>
      <c r="S43" s="34">
        <f t="shared" si="5"/>
        <v>-0.31988472622478387</v>
      </c>
      <c r="T43" s="5">
        <v>1</v>
      </c>
      <c r="U43" s="27">
        <v>1.3</v>
      </c>
      <c r="V43" s="34">
        <f t="shared" si="6"/>
        <v>0.30000000000000004</v>
      </c>
      <c r="W43" s="5">
        <v>400</v>
      </c>
      <c r="X43" s="27">
        <v>320</v>
      </c>
      <c r="Y43" s="34">
        <f t="shared" si="7"/>
        <v>-0.2</v>
      </c>
    </row>
    <row r="44" spans="1:25" ht="15" thickBot="1" x14ac:dyDescent="0.35">
      <c r="A44" s="2">
        <v>28134</v>
      </c>
      <c r="B44" s="5">
        <v>270</v>
      </c>
      <c r="C44" s="27">
        <v>203</v>
      </c>
      <c r="D44" s="34">
        <f t="shared" si="0"/>
        <v>-0.24814814814814815</v>
      </c>
      <c r="E44" s="6">
        <v>16</v>
      </c>
      <c r="F44" s="27">
        <v>21</v>
      </c>
      <c r="G44" s="34">
        <f t="shared" si="1"/>
        <v>0.3125</v>
      </c>
      <c r="H44" s="7">
        <v>415284</v>
      </c>
      <c r="I44" s="29">
        <v>413311</v>
      </c>
      <c r="J44" s="34">
        <f t="shared" si="2"/>
        <v>-4.7509656042611804E-3</v>
      </c>
      <c r="K44" s="10">
        <v>414610</v>
      </c>
      <c r="L44" s="35">
        <v>425000</v>
      </c>
      <c r="M44" s="34">
        <f t="shared" si="3"/>
        <v>2.505969465280625E-2</v>
      </c>
      <c r="N44" s="6">
        <v>254</v>
      </c>
      <c r="O44" s="27">
        <v>219</v>
      </c>
      <c r="P44" s="34">
        <f t="shared" si="4"/>
        <v>-0.13779527559055119</v>
      </c>
      <c r="Q44" s="6">
        <v>229</v>
      </c>
      <c r="R44" s="27">
        <v>211</v>
      </c>
      <c r="S44" s="34">
        <f t="shared" si="5"/>
        <v>-7.8602620087336247E-2</v>
      </c>
      <c r="T44" s="5">
        <v>0.9</v>
      </c>
      <c r="U44" s="27">
        <v>0.8</v>
      </c>
      <c r="V44" s="34">
        <f t="shared" si="6"/>
        <v>-0.11111111111111108</v>
      </c>
      <c r="W44" s="5">
        <v>300</v>
      </c>
      <c r="X44" s="27">
        <v>260</v>
      </c>
      <c r="Y44" s="34">
        <f t="shared" si="7"/>
        <v>-0.13333333333333333</v>
      </c>
    </row>
    <row r="45" spans="1:25" x14ac:dyDescent="0.3">
      <c r="A45" s="2">
        <v>28217</v>
      </c>
      <c r="B45" s="5">
        <v>391</v>
      </c>
      <c r="C45" s="27">
        <v>259</v>
      </c>
      <c r="D45" s="34">
        <f t="shared" si="0"/>
        <v>-0.33759590792838873</v>
      </c>
      <c r="E45" s="6">
        <v>23</v>
      </c>
      <c r="F45" s="27">
        <v>42</v>
      </c>
      <c r="G45" s="34">
        <f t="shared" si="1"/>
        <v>0.82608695652173914</v>
      </c>
      <c r="H45" s="9">
        <v>366112</v>
      </c>
      <c r="I45" s="31">
        <v>397848</v>
      </c>
      <c r="J45" s="34">
        <f t="shared" si="2"/>
        <v>8.6683856306266932E-2</v>
      </c>
      <c r="K45" s="10">
        <v>375290</v>
      </c>
      <c r="L45" s="35">
        <v>400000</v>
      </c>
      <c r="M45" s="34">
        <f t="shared" si="3"/>
        <v>6.5842415198912846E-2</v>
      </c>
      <c r="N45" s="6">
        <v>368</v>
      </c>
      <c r="O45" s="27">
        <v>301</v>
      </c>
      <c r="P45" s="34">
        <f t="shared" si="4"/>
        <v>-0.18206521739130435</v>
      </c>
      <c r="Q45" s="6">
        <v>307</v>
      </c>
      <c r="R45" s="27">
        <v>275</v>
      </c>
      <c r="S45" s="34">
        <f t="shared" si="5"/>
        <v>-0.10423452768729642</v>
      </c>
      <c r="T45" s="5">
        <v>1.5</v>
      </c>
      <c r="U45" s="27">
        <v>1.5</v>
      </c>
      <c r="V45" s="34">
        <f t="shared" si="6"/>
        <v>0</v>
      </c>
      <c r="W45" s="5">
        <v>500</v>
      </c>
      <c r="X45" s="27">
        <v>390</v>
      </c>
      <c r="Y45" s="34">
        <f t="shared" si="7"/>
        <v>-0.22</v>
      </c>
    </row>
    <row r="46" spans="1:25" ht="15" thickBot="1" x14ac:dyDescent="0.35">
      <c r="A46" s="2">
        <v>28207</v>
      </c>
      <c r="B46" s="5">
        <v>212</v>
      </c>
      <c r="C46" s="27">
        <v>191</v>
      </c>
      <c r="D46" s="34">
        <f t="shared" si="0"/>
        <v>-9.9056603773584911E-2</v>
      </c>
      <c r="E46" s="6">
        <v>36</v>
      </c>
      <c r="F46" s="27">
        <v>27</v>
      </c>
      <c r="G46" s="34">
        <f t="shared" si="1"/>
        <v>-0.25</v>
      </c>
      <c r="H46" s="7">
        <v>1223721</v>
      </c>
      <c r="I46" s="29">
        <v>1374361</v>
      </c>
      <c r="J46" s="34">
        <f t="shared" si="2"/>
        <v>0.12309995497339671</v>
      </c>
      <c r="K46" s="10">
        <v>1034500</v>
      </c>
      <c r="L46" s="35">
        <v>1167500</v>
      </c>
      <c r="M46" s="34">
        <f t="shared" si="3"/>
        <v>0.12856452392460124</v>
      </c>
      <c r="N46" s="6">
        <v>254</v>
      </c>
      <c r="O46" s="27">
        <v>238</v>
      </c>
      <c r="P46" s="34">
        <f t="shared" si="4"/>
        <v>-6.2992125984251968E-2</v>
      </c>
      <c r="Q46" s="6">
        <v>218</v>
      </c>
      <c r="R46" s="27">
        <v>194</v>
      </c>
      <c r="S46" s="34">
        <f t="shared" si="5"/>
        <v>-0.11009174311926606</v>
      </c>
      <c r="T46" s="5">
        <v>2.1</v>
      </c>
      <c r="U46" s="27">
        <v>1.8</v>
      </c>
      <c r="V46" s="34">
        <f t="shared" si="6"/>
        <v>-0.14285714285714288</v>
      </c>
      <c r="W46" s="5">
        <v>300</v>
      </c>
      <c r="X46" s="27">
        <v>310</v>
      </c>
      <c r="Y46" s="34">
        <f t="shared" si="7"/>
        <v>3.3333333333333333E-2</v>
      </c>
    </row>
    <row r="47" spans="1:25" x14ac:dyDescent="0.3">
      <c r="A47" s="2">
        <v>28206</v>
      </c>
      <c r="B47" s="5">
        <v>137</v>
      </c>
      <c r="C47" s="27">
        <v>127</v>
      </c>
      <c r="D47" s="34">
        <f t="shared" si="0"/>
        <v>-7.2992700729927001E-2</v>
      </c>
      <c r="E47" s="6">
        <v>27</v>
      </c>
      <c r="F47" s="27">
        <v>25</v>
      </c>
      <c r="G47" s="34">
        <f t="shared" si="1"/>
        <v>-7.407407407407407E-2</v>
      </c>
      <c r="H47" s="9">
        <v>400130</v>
      </c>
      <c r="I47" s="31">
        <v>417601</v>
      </c>
      <c r="J47" s="34">
        <f t="shared" si="2"/>
        <v>4.3663309424437059E-2</v>
      </c>
      <c r="K47" s="10">
        <v>365000</v>
      </c>
      <c r="L47" s="35">
        <v>390000</v>
      </c>
      <c r="M47" s="34">
        <f t="shared" si="3"/>
        <v>6.8493150684931503E-2</v>
      </c>
      <c r="N47" s="6">
        <v>168</v>
      </c>
      <c r="O47" s="27">
        <v>188</v>
      </c>
      <c r="P47" s="34">
        <f t="shared" si="4"/>
        <v>0.11904761904761904</v>
      </c>
      <c r="Q47" s="6">
        <v>140</v>
      </c>
      <c r="R47" s="27">
        <v>138</v>
      </c>
      <c r="S47" s="34">
        <f t="shared" si="5"/>
        <v>-1.4285714285714285E-2</v>
      </c>
      <c r="T47" s="5">
        <v>1.8</v>
      </c>
      <c r="U47" s="27">
        <v>1.8</v>
      </c>
      <c r="V47" s="34">
        <f t="shared" si="6"/>
        <v>0</v>
      </c>
      <c r="W47" s="5">
        <v>180</v>
      </c>
      <c r="X47" s="27">
        <v>220</v>
      </c>
      <c r="Y47" s="34">
        <f t="shared" si="7"/>
        <v>0.22222222222222221</v>
      </c>
    </row>
    <row r="48" spans="1:25" x14ac:dyDescent="0.3">
      <c r="A48" s="2">
        <v>28204</v>
      </c>
      <c r="B48" s="5">
        <v>175</v>
      </c>
      <c r="C48" s="27">
        <v>120</v>
      </c>
      <c r="D48" s="34">
        <f t="shared" si="0"/>
        <v>-0.31428571428571428</v>
      </c>
      <c r="E48" s="6">
        <v>25</v>
      </c>
      <c r="F48" s="27">
        <v>29</v>
      </c>
      <c r="G48" s="34">
        <f t="shared" si="1"/>
        <v>0.16</v>
      </c>
      <c r="H48" s="7">
        <v>631210</v>
      </c>
      <c r="I48" s="29">
        <v>700448</v>
      </c>
      <c r="J48" s="34">
        <f t="shared" si="2"/>
        <v>0.10969091110723848</v>
      </c>
      <c r="K48" s="10">
        <v>600000</v>
      </c>
      <c r="L48" s="35">
        <v>706060</v>
      </c>
      <c r="M48" s="34">
        <f t="shared" si="3"/>
        <v>0.17676666666666666</v>
      </c>
      <c r="N48" s="6">
        <v>176</v>
      </c>
      <c r="O48" s="27">
        <v>120</v>
      </c>
      <c r="P48" s="34">
        <f t="shared" si="4"/>
        <v>-0.31818181818181818</v>
      </c>
      <c r="Q48" s="6">
        <v>161</v>
      </c>
      <c r="R48" s="27">
        <v>115</v>
      </c>
      <c r="S48" s="34">
        <f t="shared" si="5"/>
        <v>-0.2857142857142857</v>
      </c>
      <c r="T48" s="5">
        <v>1.2</v>
      </c>
      <c r="U48" s="27">
        <v>0.9</v>
      </c>
      <c r="V48" s="34">
        <f t="shared" si="6"/>
        <v>-0.24999999999999994</v>
      </c>
      <c r="W48" s="5">
        <v>210</v>
      </c>
      <c r="X48" s="27">
        <v>160</v>
      </c>
      <c r="Y48" s="34">
        <f t="shared" si="7"/>
        <v>-0.23809523809523808</v>
      </c>
    </row>
    <row r="49" spans="1:25" x14ac:dyDescent="0.3">
      <c r="A49" s="3">
        <v>28104</v>
      </c>
      <c r="B49" s="16">
        <v>36</v>
      </c>
      <c r="C49" s="28">
        <v>10</v>
      </c>
      <c r="D49" s="34">
        <f t="shared" si="0"/>
        <v>-0.72222222222222221</v>
      </c>
      <c r="E49" s="17">
        <v>16</v>
      </c>
      <c r="F49" s="28">
        <v>41</v>
      </c>
      <c r="G49" s="34">
        <f t="shared" si="1"/>
        <v>1.5625</v>
      </c>
      <c r="H49" s="18">
        <v>464563</v>
      </c>
      <c r="I49" s="32">
        <v>588590</v>
      </c>
      <c r="J49" s="34">
        <f t="shared" si="2"/>
        <v>0.26697563086169152</v>
      </c>
      <c r="K49" s="19">
        <v>408570</v>
      </c>
      <c r="L49" s="37">
        <v>627500</v>
      </c>
      <c r="M49" s="34">
        <f t="shared" si="3"/>
        <v>0.53584453092493334</v>
      </c>
      <c r="N49" s="17">
        <v>19</v>
      </c>
      <c r="O49" s="28">
        <v>16</v>
      </c>
      <c r="P49" s="34">
        <f t="shared" si="4"/>
        <v>-0.15789473684210525</v>
      </c>
      <c r="Q49" s="17">
        <v>17</v>
      </c>
      <c r="R49" s="28">
        <v>9</v>
      </c>
      <c r="S49" s="34">
        <f t="shared" si="5"/>
        <v>-0.47058823529411764</v>
      </c>
      <c r="T49" s="16">
        <v>1.4</v>
      </c>
      <c r="U49" s="28">
        <v>1.6</v>
      </c>
      <c r="V49" s="34">
        <f t="shared" si="6"/>
        <v>0.14285714285714299</v>
      </c>
      <c r="W49" s="16">
        <v>880</v>
      </c>
      <c r="X49" s="28">
        <v>730</v>
      </c>
      <c r="Y49" s="34">
        <f t="shared" si="7"/>
        <v>-0.17045454545454544</v>
      </c>
    </row>
    <row r="50" spans="1:25" x14ac:dyDescent="0.3">
      <c r="V50" s="34"/>
    </row>
  </sheetData>
  <mergeCells count="8">
    <mergeCell ref="W18:Y18"/>
    <mergeCell ref="B18:D18"/>
    <mergeCell ref="E18:G18"/>
    <mergeCell ref="H18:J18"/>
    <mergeCell ref="K18:M18"/>
    <mergeCell ref="N18:P18"/>
    <mergeCell ref="Q18:S18"/>
    <mergeCell ref="T18:V1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5603-F6D6-4D36-8801-61EA3A9A2DB3}">
  <dimension ref="A9:Y49"/>
  <sheetViews>
    <sheetView workbookViewId="0">
      <selection activeCell="E8" sqref="E8"/>
    </sheetView>
  </sheetViews>
  <sheetFormatPr defaultRowHeight="14.4" x14ac:dyDescent="0.3"/>
  <cols>
    <col min="8" max="9" width="10.109375" bestFit="1" customWidth="1"/>
    <col min="11" max="12" width="10.109375" bestFit="1" customWidth="1"/>
  </cols>
  <sheetData>
    <row r="9" spans="1:1" ht="23.4" x14ac:dyDescent="0.45">
      <c r="A9" s="59" t="s">
        <v>14</v>
      </c>
    </row>
    <row r="11" spans="1:1" x14ac:dyDescent="0.3">
      <c r="A11" s="60" t="s">
        <v>17</v>
      </c>
    </row>
    <row r="12" spans="1:1" x14ac:dyDescent="0.3">
      <c r="A12" s="60" t="s">
        <v>16</v>
      </c>
    </row>
    <row r="13" spans="1:1" x14ac:dyDescent="0.3">
      <c r="A13" s="60" t="s">
        <v>15</v>
      </c>
    </row>
    <row r="14" spans="1:1" x14ac:dyDescent="0.3">
      <c r="A14" s="61" t="s">
        <v>13</v>
      </c>
    </row>
    <row r="17" spans="1:25" ht="15" thickBot="1" x14ac:dyDescent="0.35"/>
    <row r="18" spans="1:25" x14ac:dyDescent="0.3">
      <c r="A18" s="1"/>
      <c r="B18" s="76" t="s">
        <v>0</v>
      </c>
      <c r="C18" s="77"/>
      <c r="D18" s="78"/>
      <c r="E18" s="76" t="s">
        <v>10</v>
      </c>
      <c r="F18" s="77"/>
      <c r="G18" s="78"/>
      <c r="H18" s="76" t="s">
        <v>1</v>
      </c>
      <c r="I18" s="77"/>
      <c r="J18" s="78"/>
      <c r="K18" s="76" t="s">
        <v>2</v>
      </c>
      <c r="L18" s="77"/>
      <c r="M18" s="78"/>
      <c r="N18" s="75" t="s">
        <v>3</v>
      </c>
      <c r="O18" s="68"/>
      <c r="P18" s="69"/>
      <c r="Q18" s="75" t="s">
        <v>4</v>
      </c>
      <c r="R18" s="68"/>
      <c r="S18" s="69"/>
      <c r="T18" s="75" t="s">
        <v>5</v>
      </c>
      <c r="U18" s="68"/>
      <c r="V18" s="69"/>
      <c r="W18" s="75" t="s">
        <v>6</v>
      </c>
      <c r="X18" s="68"/>
      <c r="Y18" s="69"/>
    </row>
    <row r="19" spans="1:25" ht="15" thickBot="1" x14ac:dyDescent="0.35">
      <c r="A19" s="20" t="s">
        <v>7</v>
      </c>
      <c r="B19" s="55">
        <v>2023</v>
      </c>
      <c r="C19" s="56">
        <v>2024</v>
      </c>
      <c r="D19" s="57" t="s">
        <v>8</v>
      </c>
      <c r="E19" s="55">
        <v>2023</v>
      </c>
      <c r="F19" s="56">
        <v>2024</v>
      </c>
      <c r="G19" s="57" t="s">
        <v>8</v>
      </c>
      <c r="H19" s="55">
        <v>2023</v>
      </c>
      <c r="I19" s="56">
        <v>2024</v>
      </c>
      <c r="J19" s="57" t="s">
        <v>8</v>
      </c>
      <c r="K19" s="55">
        <v>2023</v>
      </c>
      <c r="L19" s="56">
        <v>2024</v>
      </c>
      <c r="M19" s="57" t="s">
        <v>8</v>
      </c>
      <c r="N19" s="55">
        <v>2023</v>
      </c>
      <c r="O19" s="56">
        <v>2024</v>
      </c>
      <c r="P19" s="58" t="s">
        <v>9</v>
      </c>
      <c r="Q19" s="55">
        <v>2023</v>
      </c>
      <c r="R19" s="56">
        <v>2024</v>
      </c>
      <c r="S19" s="58" t="s">
        <v>9</v>
      </c>
      <c r="T19" s="55">
        <v>2023</v>
      </c>
      <c r="U19" s="56">
        <v>2024</v>
      </c>
      <c r="V19" s="58" t="s">
        <v>9</v>
      </c>
      <c r="W19" s="55">
        <v>2023</v>
      </c>
      <c r="X19" s="56">
        <v>2024</v>
      </c>
      <c r="Y19" s="58" t="s">
        <v>9</v>
      </c>
    </row>
    <row r="20" spans="1:25" x14ac:dyDescent="0.3">
      <c r="A20" s="13">
        <v>28078</v>
      </c>
      <c r="B20" s="38">
        <v>922</v>
      </c>
      <c r="C20" s="62">
        <v>1022</v>
      </c>
      <c r="D20" s="39">
        <f>(C20-B20)/C20</f>
        <v>9.7847358121330719E-2</v>
      </c>
      <c r="E20" s="45">
        <v>27</v>
      </c>
      <c r="F20" s="62">
        <v>29</v>
      </c>
      <c r="G20" s="39">
        <f>(F20-E20)/F20</f>
        <v>6.8965517241379309E-2</v>
      </c>
      <c r="H20" s="46">
        <v>398000</v>
      </c>
      <c r="I20" s="65">
        <v>635611</v>
      </c>
      <c r="J20" s="39">
        <f>(I20-H20)/I20</f>
        <v>0.37383084937170691</v>
      </c>
      <c r="K20" s="51">
        <v>549750</v>
      </c>
      <c r="L20" s="65">
        <v>565000</v>
      </c>
      <c r="M20" s="39">
        <f>(L20-K20)/L20</f>
        <v>2.6991150442477876E-2</v>
      </c>
      <c r="N20" s="38">
        <v>1025</v>
      </c>
      <c r="O20" s="62">
        <v>1323</v>
      </c>
      <c r="P20" s="39">
        <f>(O20-N20)/O20</f>
        <v>0.22524565381708239</v>
      </c>
      <c r="Q20" s="38">
        <v>922</v>
      </c>
      <c r="R20" s="62">
        <v>1043</v>
      </c>
      <c r="S20" s="39">
        <f>(R20-Q20)/R20</f>
        <v>0.11601150527325024</v>
      </c>
      <c r="T20" s="45">
        <v>1</v>
      </c>
      <c r="U20" s="62">
        <v>1.8</v>
      </c>
      <c r="V20" s="39">
        <f>(U20-T20)/U20</f>
        <v>0.44444444444444448</v>
      </c>
      <c r="W20" s="45">
        <v>1500</v>
      </c>
      <c r="X20" s="62">
        <v>1800</v>
      </c>
      <c r="Y20" s="39">
        <f>(X20-W20)/X20</f>
        <v>0.16666666666666666</v>
      </c>
    </row>
    <row r="21" spans="1:25" x14ac:dyDescent="0.3">
      <c r="A21" s="2">
        <v>28269</v>
      </c>
      <c r="B21" s="40">
        <v>1138</v>
      </c>
      <c r="C21" s="63">
        <v>990</v>
      </c>
      <c r="D21" s="41">
        <f t="shared" ref="D21:D49" si="0">(C21-B21)/C21</f>
        <v>-0.14949494949494949</v>
      </c>
      <c r="E21" s="42">
        <v>83</v>
      </c>
      <c r="F21" s="63">
        <v>56</v>
      </c>
      <c r="G21" s="41">
        <f t="shared" ref="G21:G49" si="1">(F21-E21)/F21</f>
        <v>-0.48214285714285715</v>
      </c>
      <c r="H21" s="47">
        <v>371761</v>
      </c>
      <c r="I21" s="66">
        <v>382017</v>
      </c>
      <c r="J21" s="41">
        <f t="shared" ref="J21:J49" si="2">(I21-H21)/I21</f>
        <v>2.6846972778698332E-2</v>
      </c>
      <c r="K21" s="52">
        <v>370000</v>
      </c>
      <c r="L21" s="66">
        <v>310000</v>
      </c>
      <c r="M21" s="41">
        <f t="shared" ref="M21:M49" si="3">(L21-K21)/L21</f>
        <v>-0.19354838709677419</v>
      </c>
      <c r="N21" s="40">
        <v>1252</v>
      </c>
      <c r="O21" s="63">
        <v>1260</v>
      </c>
      <c r="P21" s="41">
        <f t="shared" ref="P21:P49" si="4">(O21-N21)/O21</f>
        <v>6.3492063492063492E-3</v>
      </c>
      <c r="Q21" s="40">
        <v>1143</v>
      </c>
      <c r="R21" s="63">
        <v>1024</v>
      </c>
      <c r="S21" s="41">
        <f t="shared" ref="S21:S49" si="5">(R21-Q21)/R21</f>
        <v>-0.1162109375</v>
      </c>
      <c r="T21" s="42">
        <v>1.3</v>
      </c>
      <c r="U21" s="63">
        <v>2</v>
      </c>
      <c r="V21" s="41">
        <f t="shared" ref="V21:V49" si="6">(U21-T21)/U21</f>
        <v>0.35</v>
      </c>
      <c r="W21" s="42">
        <v>1700</v>
      </c>
      <c r="X21" s="63">
        <v>1700</v>
      </c>
      <c r="Y21" s="41">
        <f t="shared" ref="Y21:Y49" si="7">(X21-W21)/X21</f>
        <v>0</v>
      </c>
    </row>
    <row r="22" spans="1:25" x14ac:dyDescent="0.3">
      <c r="A22" s="2">
        <v>28277</v>
      </c>
      <c r="B22" s="40">
        <v>858</v>
      </c>
      <c r="C22" s="63">
        <v>890</v>
      </c>
      <c r="D22" s="41">
        <f t="shared" si="0"/>
        <v>3.5955056179775284E-2</v>
      </c>
      <c r="E22" s="42">
        <v>16</v>
      </c>
      <c r="F22" s="63">
        <v>16</v>
      </c>
      <c r="G22" s="41">
        <f t="shared" si="1"/>
        <v>0</v>
      </c>
      <c r="H22" s="48">
        <v>619830</v>
      </c>
      <c r="I22" s="66">
        <v>690785</v>
      </c>
      <c r="J22" s="41">
        <f t="shared" si="2"/>
        <v>0.10271647473526495</v>
      </c>
      <c r="K22" s="52">
        <v>539883</v>
      </c>
      <c r="L22" s="66">
        <v>615000</v>
      </c>
      <c r="M22" s="41">
        <f t="shared" si="3"/>
        <v>0.12214146341463415</v>
      </c>
      <c r="N22" s="40">
        <v>901</v>
      </c>
      <c r="O22" s="63">
        <v>1042</v>
      </c>
      <c r="P22" s="41">
        <f t="shared" si="4"/>
        <v>0.13531669865642995</v>
      </c>
      <c r="Q22" s="40">
        <v>846</v>
      </c>
      <c r="R22" s="63">
        <v>909</v>
      </c>
      <c r="S22" s="41">
        <f t="shared" si="5"/>
        <v>6.9306930693069313E-2</v>
      </c>
      <c r="T22" s="42">
        <v>0.6</v>
      </c>
      <c r="U22" s="63">
        <v>1.1000000000000001</v>
      </c>
      <c r="V22" s="41">
        <f t="shared" si="6"/>
        <v>0.45454545454545459</v>
      </c>
      <c r="W22" s="42">
        <v>1100</v>
      </c>
      <c r="X22" s="63">
        <v>1300</v>
      </c>
      <c r="Y22" s="41">
        <f t="shared" si="7"/>
        <v>0.15384615384615385</v>
      </c>
    </row>
    <row r="23" spans="1:25" x14ac:dyDescent="0.3">
      <c r="A23" s="2">
        <v>28215</v>
      </c>
      <c r="B23" s="40">
        <v>966</v>
      </c>
      <c r="C23" s="63">
        <v>939</v>
      </c>
      <c r="D23" s="41">
        <f t="shared" si="0"/>
        <v>-2.8753993610223641E-2</v>
      </c>
      <c r="E23" s="42">
        <v>30</v>
      </c>
      <c r="F23" s="63">
        <v>32</v>
      </c>
      <c r="G23" s="41">
        <f t="shared" si="1"/>
        <v>6.25E-2</v>
      </c>
      <c r="H23" s="48">
        <v>357171</v>
      </c>
      <c r="I23" s="66">
        <v>374799</v>
      </c>
      <c r="J23" s="41">
        <f t="shared" si="2"/>
        <v>4.7033209800453044E-2</v>
      </c>
      <c r="K23" s="52">
        <v>350000</v>
      </c>
      <c r="L23" s="66">
        <v>375000</v>
      </c>
      <c r="M23" s="41">
        <f t="shared" si="3"/>
        <v>6.6666666666666666E-2</v>
      </c>
      <c r="N23" s="40">
        <v>1147</v>
      </c>
      <c r="O23" s="63">
        <v>1177</v>
      </c>
      <c r="P23" s="41">
        <f t="shared" si="4"/>
        <v>2.5488530161427356E-2</v>
      </c>
      <c r="Q23" s="40">
        <v>974</v>
      </c>
      <c r="R23" s="63">
        <v>939</v>
      </c>
      <c r="S23" s="41">
        <f t="shared" si="5"/>
        <v>-3.727369542066028E-2</v>
      </c>
      <c r="T23" s="42">
        <v>1.6</v>
      </c>
      <c r="U23" s="63">
        <v>2.1</v>
      </c>
      <c r="V23" s="41">
        <f t="shared" si="6"/>
        <v>0.23809523809523808</v>
      </c>
      <c r="W23" s="42">
        <v>1500</v>
      </c>
      <c r="X23" s="63">
        <v>1600</v>
      </c>
      <c r="Y23" s="41">
        <f t="shared" si="7"/>
        <v>6.25E-2</v>
      </c>
    </row>
    <row r="24" spans="1:25" x14ac:dyDescent="0.3">
      <c r="A24" s="2">
        <v>28205</v>
      </c>
      <c r="B24" s="40">
        <v>798</v>
      </c>
      <c r="C24" s="63">
        <v>789</v>
      </c>
      <c r="D24" s="41">
        <f t="shared" si="0"/>
        <v>-1.1406844106463879E-2</v>
      </c>
      <c r="E24" s="42">
        <v>30</v>
      </c>
      <c r="F24" s="63">
        <v>39</v>
      </c>
      <c r="G24" s="41">
        <f t="shared" si="1"/>
        <v>0.23076923076923078</v>
      </c>
      <c r="H24" s="48">
        <v>590904</v>
      </c>
      <c r="I24" s="66">
        <v>615734</v>
      </c>
      <c r="J24" s="41">
        <f t="shared" si="2"/>
        <v>4.0325854995826117E-2</v>
      </c>
      <c r="K24" s="53">
        <v>492805</v>
      </c>
      <c r="L24" s="66">
        <v>507000</v>
      </c>
      <c r="M24" s="41">
        <f t="shared" si="3"/>
        <v>2.7998027613412229E-2</v>
      </c>
      <c r="N24" s="40">
        <v>921</v>
      </c>
      <c r="O24" s="63">
        <v>1018</v>
      </c>
      <c r="P24" s="41">
        <f t="shared" si="4"/>
        <v>9.5284872298624756E-2</v>
      </c>
      <c r="Q24" s="40">
        <v>798</v>
      </c>
      <c r="R24" s="63">
        <v>773</v>
      </c>
      <c r="S24" s="41">
        <f t="shared" si="5"/>
        <v>-3.2341526520051747E-2</v>
      </c>
      <c r="T24" s="42">
        <v>1.5</v>
      </c>
      <c r="U24" s="63">
        <v>2.5</v>
      </c>
      <c r="V24" s="41">
        <f t="shared" si="6"/>
        <v>0.4</v>
      </c>
      <c r="W24" s="42">
        <v>1200</v>
      </c>
      <c r="X24" s="63">
        <v>1300</v>
      </c>
      <c r="Y24" s="41">
        <f t="shared" si="7"/>
        <v>7.6923076923076927E-2</v>
      </c>
    </row>
    <row r="25" spans="1:25" x14ac:dyDescent="0.3">
      <c r="A25" s="2">
        <v>28278</v>
      </c>
      <c r="B25" s="40">
        <v>742</v>
      </c>
      <c r="C25" s="63">
        <v>682</v>
      </c>
      <c r="D25" s="41">
        <f t="shared" si="0"/>
        <v>-8.797653958944282E-2</v>
      </c>
      <c r="E25" s="42">
        <v>35</v>
      </c>
      <c r="F25" s="63">
        <v>39</v>
      </c>
      <c r="G25" s="41">
        <f t="shared" si="1"/>
        <v>0.10256410256410256</v>
      </c>
      <c r="H25" s="48">
        <v>551387</v>
      </c>
      <c r="I25" s="66">
        <v>595765</v>
      </c>
      <c r="J25" s="41">
        <f t="shared" si="2"/>
        <v>7.4489102246691224E-2</v>
      </c>
      <c r="K25" s="52">
        <v>480000</v>
      </c>
      <c r="L25" s="66">
        <v>470000</v>
      </c>
      <c r="M25" s="41">
        <f t="shared" si="3"/>
        <v>-2.1276595744680851E-2</v>
      </c>
      <c r="N25" s="40">
        <v>743</v>
      </c>
      <c r="O25" s="63">
        <v>847</v>
      </c>
      <c r="P25" s="41">
        <f t="shared" si="4"/>
        <v>0.12278630460448642</v>
      </c>
      <c r="Q25" s="40">
        <v>691</v>
      </c>
      <c r="R25" s="63">
        <v>659</v>
      </c>
      <c r="S25" s="41">
        <f t="shared" si="5"/>
        <v>-4.8558421851289835E-2</v>
      </c>
      <c r="T25" s="42">
        <v>1.3</v>
      </c>
      <c r="U25" s="63">
        <v>2.1</v>
      </c>
      <c r="V25" s="41">
        <f t="shared" si="6"/>
        <v>0.38095238095238093</v>
      </c>
      <c r="W25" s="42">
        <v>1100</v>
      </c>
      <c r="X25" s="63">
        <v>1100</v>
      </c>
      <c r="Y25" s="41">
        <f t="shared" si="7"/>
        <v>0</v>
      </c>
    </row>
    <row r="26" spans="1:25" x14ac:dyDescent="0.3">
      <c r="A26" s="2">
        <v>28214</v>
      </c>
      <c r="B26" s="40">
        <v>741</v>
      </c>
      <c r="C26" s="63">
        <v>756</v>
      </c>
      <c r="D26" s="41">
        <f t="shared" si="0"/>
        <v>1.984126984126984E-2</v>
      </c>
      <c r="E26" s="42">
        <v>29</v>
      </c>
      <c r="F26" s="63">
        <v>33</v>
      </c>
      <c r="G26" s="41">
        <f t="shared" si="1"/>
        <v>0.12121212121212122</v>
      </c>
      <c r="H26" s="48">
        <v>370788</v>
      </c>
      <c r="I26" s="66">
        <v>388089</v>
      </c>
      <c r="J26" s="41">
        <f t="shared" si="2"/>
        <v>4.4579980365328571E-2</v>
      </c>
      <c r="K26" s="52">
        <v>352000</v>
      </c>
      <c r="L26" s="66">
        <v>365000</v>
      </c>
      <c r="M26" s="41">
        <f t="shared" si="3"/>
        <v>3.5616438356164383E-2</v>
      </c>
      <c r="N26" s="40">
        <v>919</v>
      </c>
      <c r="O26" s="63">
        <v>936</v>
      </c>
      <c r="P26" s="41">
        <f t="shared" si="4"/>
        <v>1.8162393162393164E-2</v>
      </c>
      <c r="Q26" s="40">
        <v>775</v>
      </c>
      <c r="R26" s="63">
        <v>731</v>
      </c>
      <c r="S26" s="41">
        <f t="shared" si="5"/>
        <v>-6.0191518467852256E-2</v>
      </c>
      <c r="T26" s="42">
        <v>1.5</v>
      </c>
      <c r="U26" s="63">
        <v>2.1</v>
      </c>
      <c r="V26" s="41">
        <f t="shared" si="6"/>
        <v>0.28571428571428575</v>
      </c>
      <c r="W26" s="42">
        <v>1100</v>
      </c>
      <c r="X26" s="63">
        <v>1200</v>
      </c>
      <c r="Y26" s="41">
        <f t="shared" si="7"/>
        <v>8.3333333333333329E-2</v>
      </c>
    </row>
    <row r="27" spans="1:25" x14ac:dyDescent="0.3">
      <c r="A27" s="2">
        <v>28210</v>
      </c>
      <c r="B27" s="42">
        <v>634</v>
      </c>
      <c r="C27" s="63">
        <v>680</v>
      </c>
      <c r="D27" s="41">
        <f t="shared" si="0"/>
        <v>6.7647058823529407E-2</v>
      </c>
      <c r="E27" s="42">
        <v>20</v>
      </c>
      <c r="F27" s="63">
        <v>20</v>
      </c>
      <c r="G27" s="41">
        <f t="shared" si="1"/>
        <v>0</v>
      </c>
      <c r="H27" s="48">
        <v>615021</v>
      </c>
      <c r="I27" s="66">
        <v>668241</v>
      </c>
      <c r="J27" s="41">
        <f t="shared" si="2"/>
        <v>7.9641925592712812E-2</v>
      </c>
      <c r="K27" s="53">
        <v>500000</v>
      </c>
      <c r="L27" s="66">
        <v>545000</v>
      </c>
      <c r="M27" s="41">
        <f t="shared" si="3"/>
        <v>8.2568807339449546E-2</v>
      </c>
      <c r="N27" s="40">
        <v>697</v>
      </c>
      <c r="O27" s="63">
        <v>808</v>
      </c>
      <c r="P27" s="41">
        <f t="shared" si="4"/>
        <v>0.13737623762376239</v>
      </c>
      <c r="Q27" s="40">
        <v>651</v>
      </c>
      <c r="R27" s="63">
        <v>679</v>
      </c>
      <c r="S27" s="41">
        <f t="shared" si="5"/>
        <v>4.1237113402061855E-2</v>
      </c>
      <c r="T27" s="42">
        <v>0.7</v>
      </c>
      <c r="U27" s="63">
        <v>1.4</v>
      </c>
      <c r="V27" s="41">
        <f t="shared" si="6"/>
        <v>0.5</v>
      </c>
      <c r="W27" s="42">
        <v>830</v>
      </c>
      <c r="X27" s="63">
        <v>980</v>
      </c>
      <c r="Y27" s="41">
        <f t="shared" si="7"/>
        <v>0.15306122448979592</v>
      </c>
    </row>
    <row r="28" spans="1:25" x14ac:dyDescent="0.3">
      <c r="A28" s="2">
        <v>28227</v>
      </c>
      <c r="B28" s="40">
        <v>838</v>
      </c>
      <c r="C28" s="63">
        <v>699</v>
      </c>
      <c r="D28" s="41">
        <f t="shared" si="0"/>
        <v>-0.19885550786838341</v>
      </c>
      <c r="E28" s="42">
        <v>38</v>
      </c>
      <c r="F28" s="63">
        <v>32</v>
      </c>
      <c r="G28" s="41">
        <f t="shared" si="1"/>
        <v>-0.1875</v>
      </c>
      <c r="H28" s="49">
        <v>427925</v>
      </c>
      <c r="I28" s="66">
        <v>485550</v>
      </c>
      <c r="J28" s="41">
        <f t="shared" si="2"/>
        <v>0.11867984759551024</v>
      </c>
      <c r="K28" s="53">
        <v>395000</v>
      </c>
      <c r="L28" s="66">
        <v>400000</v>
      </c>
      <c r="M28" s="41">
        <f t="shared" si="3"/>
        <v>1.2500000000000001E-2</v>
      </c>
      <c r="N28" s="40">
        <v>874</v>
      </c>
      <c r="O28" s="63">
        <v>866</v>
      </c>
      <c r="P28" s="41">
        <f t="shared" si="4"/>
        <v>-9.2378752886836026E-3</v>
      </c>
      <c r="Q28" s="42">
        <v>830</v>
      </c>
      <c r="R28" s="63">
        <v>704</v>
      </c>
      <c r="S28" s="41">
        <f t="shared" si="5"/>
        <v>-0.17897727272727273</v>
      </c>
      <c r="T28" s="42">
        <v>1.3</v>
      </c>
      <c r="U28" s="63">
        <v>1.8</v>
      </c>
      <c r="V28" s="41">
        <f t="shared" si="6"/>
        <v>0.27777777777777779</v>
      </c>
      <c r="W28" s="42">
        <v>1200</v>
      </c>
      <c r="X28" s="63">
        <v>1100</v>
      </c>
      <c r="Y28" s="41">
        <f t="shared" si="7"/>
        <v>-9.0909090909090912E-2</v>
      </c>
    </row>
    <row r="29" spans="1:25" x14ac:dyDescent="0.3">
      <c r="A29" s="2">
        <v>28216</v>
      </c>
      <c r="B29" s="42">
        <v>786</v>
      </c>
      <c r="C29" s="63">
        <v>759</v>
      </c>
      <c r="D29" s="41">
        <f>(C29-B29)/C29</f>
        <v>-3.5573122529644272E-2</v>
      </c>
      <c r="E29" s="42">
        <v>38</v>
      </c>
      <c r="F29" s="63">
        <v>37</v>
      </c>
      <c r="G29" s="41">
        <f t="shared" si="1"/>
        <v>-2.7027027027027029E-2</v>
      </c>
      <c r="H29" s="48">
        <v>360052</v>
      </c>
      <c r="I29" s="66">
        <v>367261</v>
      </c>
      <c r="J29" s="41">
        <f t="shared" si="2"/>
        <v>1.9629092117050273E-2</v>
      </c>
      <c r="K29" s="53">
        <v>339000</v>
      </c>
      <c r="L29" s="66">
        <v>347855</v>
      </c>
      <c r="M29" s="41">
        <f t="shared" si="3"/>
        <v>2.5456008969254432E-2</v>
      </c>
      <c r="N29" s="40">
        <v>910</v>
      </c>
      <c r="O29" s="63">
        <v>981</v>
      </c>
      <c r="P29" s="41">
        <f t="shared" si="4"/>
        <v>7.2375127420998983E-2</v>
      </c>
      <c r="Q29" s="42">
        <v>801</v>
      </c>
      <c r="R29" s="63">
        <v>760</v>
      </c>
      <c r="S29" s="41">
        <f t="shared" si="5"/>
        <v>-5.3947368421052633E-2</v>
      </c>
      <c r="T29" s="42">
        <v>1.7</v>
      </c>
      <c r="U29" s="63">
        <v>2</v>
      </c>
      <c r="V29" s="41">
        <f t="shared" si="6"/>
        <v>0.15000000000000002</v>
      </c>
      <c r="W29" s="42">
        <v>1200</v>
      </c>
      <c r="X29" s="63">
        <v>1200</v>
      </c>
      <c r="Y29" s="41">
        <f t="shared" si="7"/>
        <v>0</v>
      </c>
    </row>
    <row r="30" spans="1:25" x14ac:dyDescent="0.3">
      <c r="A30" s="2">
        <v>28031</v>
      </c>
      <c r="B30" s="42">
        <v>505</v>
      </c>
      <c r="C30" s="63">
        <v>540</v>
      </c>
      <c r="D30" s="41">
        <f t="shared" si="0"/>
        <v>6.4814814814814811E-2</v>
      </c>
      <c r="E30" s="42">
        <v>32</v>
      </c>
      <c r="F30" s="63">
        <v>34</v>
      </c>
      <c r="G30" s="41">
        <f t="shared" si="1"/>
        <v>5.8823529411764705E-2</v>
      </c>
      <c r="H30" s="48">
        <v>807354</v>
      </c>
      <c r="I30" s="66">
        <v>840994</v>
      </c>
      <c r="J30" s="41">
        <f t="shared" si="2"/>
        <v>4.0000285376590082E-2</v>
      </c>
      <c r="K30" s="53">
        <v>505000</v>
      </c>
      <c r="L30" s="66">
        <v>549950</v>
      </c>
      <c r="M30" s="41">
        <f t="shared" si="3"/>
        <v>8.1734703154832264E-2</v>
      </c>
      <c r="N30" s="42">
        <v>590</v>
      </c>
      <c r="O30" s="63">
        <v>694</v>
      </c>
      <c r="P30" s="41">
        <f t="shared" si="4"/>
        <v>0.14985590778097982</v>
      </c>
      <c r="Q30" s="42">
        <v>509</v>
      </c>
      <c r="R30" s="63">
        <v>550</v>
      </c>
      <c r="S30" s="41">
        <f t="shared" si="5"/>
        <v>7.454545454545454E-2</v>
      </c>
      <c r="T30" s="42">
        <v>1.6</v>
      </c>
      <c r="U30" s="63">
        <v>2.2000000000000002</v>
      </c>
      <c r="V30" s="41">
        <f t="shared" si="6"/>
        <v>0.27272727272727276</v>
      </c>
      <c r="W30" s="42">
        <v>760</v>
      </c>
      <c r="X30" s="63">
        <v>910</v>
      </c>
      <c r="Y30" s="41">
        <f t="shared" si="7"/>
        <v>0.16483516483516483</v>
      </c>
    </row>
    <row r="31" spans="1:25" x14ac:dyDescent="0.3">
      <c r="A31" s="2">
        <v>28226</v>
      </c>
      <c r="B31" s="42">
        <v>606</v>
      </c>
      <c r="C31" s="63">
        <v>544</v>
      </c>
      <c r="D31" s="41">
        <f t="shared" si="0"/>
        <v>-0.11397058823529412</v>
      </c>
      <c r="E31" s="42">
        <v>26</v>
      </c>
      <c r="F31" s="63">
        <v>30</v>
      </c>
      <c r="G31" s="41">
        <f t="shared" si="1"/>
        <v>0.13333333333333333</v>
      </c>
      <c r="H31" s="49">
        <v>728828</v>
      </c>
      <c r="I31" s="66">
        <v>792838</v>
      </c>
      <c r="J31" s="41">
        <f t="shared" si="2"/>
        <v>8.0735282617634366E-2</v>
      </c>
      <c r="K31" s="53">
        <v>615000</v>
      </c>
      <c r="L31" s="66">
        <v>635000</v>
      </c>
      <c r="M31" s="41">
        <f t="shared" si="3"/>
        <v>3.1496062992125984E-2</v>
      </c>
      <c r="N31" s="42">
        <v>685</v>
      </c>
      <c r="O31" s="63">
        <v>697</v>
      </c>
      <c r="P31" s="41">
        <f t="shared" si="4"/>
        <v>1.721664275466284E-2</v>
      </c>
      <c r="Q31" s="42">
        <v>613</v>
      </c>
      <c r="R31" s="63">
        <v>544</v>
      </c>
      <c r="S31" s="41">
        <f t="shared" si="5"/>
        <v>-0.12683823529411764</v>
      </c>
      <c r="T31" s="42">
        <v>1.3</v>
      </c>
      <c r="U31" s="63">
        <v>2</v>
      </c>
      <c r="V31" s="41">
        <f t="shared" si="6"/>
        <v>0.35</v>
      </c>
      <c r="W31" s="42">
        <v>830</v>
      </c>
      <c r="X31" s="63">
        <v>870</v>
      </c>
      <c r="Y31" s="41">
        <f t="shared" si="7"/>
        <v>4.5977011494252873E-2</v>
      </c>
    </row>
    <row r="32" spans="1:25" x14ac:dyDescent="0.3">
      <c r="A32" s="2">
        <v>28105</v>
      </c>
      <c r="B32" s="42">
        <v>484</v>
      </c>
      <c r="C32" s="63">
        <v>515</v>
      </c>
      <c r="D32" s="41">
        <f t="shared" si="0"/>
        <v>6.0194174757281553E-2</v>
      </c>
      <c r="E32" s="42">
        <v>34</v>
      </c>
      <c r="F32" s="63">
        <v>24</v>
      </c>
      <c r="G32" s="41">
        <f t="shared" si="1"/>
        <v>-0.41666666666666669</v>
      </c>
      <c r="H32" s="49">
        <v>518346</v>
      </c>
      <c r="I32" s="66">
        <v>587724</v>
      </c>
      <c r="J32" s="41">
        <f t="shared" si="2"/>
        <v>0.11804520489209221</v>
      </c>
      <c r="K32" s="53">
        <v>489575</v>
      </c>
      <c r="L32" s="66">
        <v>512000</v>
      </c>
      <c r="M32" s="41">
        <f t="shared" si="3"/>
        <v>4.3798828125000001E-2</v>
      </c>
      <c r="N32" s="42">
        <v>502</v>
      </c>
      <c r="O32" s="63">
        <v>637</v>
      </c>
      <c r="P32" s="41">
        <f t="shared" si="4"/>
        <v>0.2119309262166405</v>
      </c>
      <c r="Q32" s="42">
        <v>477</v>
      </c>
      <c r="R32" s="63">
        <v>530</v>
      </c>
      <c r="S32" s="41">
        <f t="shared" si="5"/>
        <v>0.1</v>
      </c>
      <c r="T32" s="42">
        <v>1</v>
      </c>
      <c r="U32" s="63">
        <v>1.5</v>
      </c>
      <c r="V32" s="41">
        <f t="shared" si="6"/>
        <v>0.33333333333333331</v>
      </c>
      <c r="W32" s="42">
        <v>640</v>
      </c>
      <c r="X32" s="63">
        <v>760</v>
      </c>
      <c r="Y32" s="41">
        <f t="shared" si="7"/>
        <v>0.15789473684210525</v>
      </c>
    </row>
    <row r="33" spans="1:25" x14ac:dyDescent="0.3">
      <c r="A33" s="2">
        <v>28273</v>
      </c>
      <c r="B33" s="42">
        <v>525</v>
      </c>
      <c r="C33" s="63">
        <v>420</v>
      </c>
      <c r="D33" s="41">
        <f t="shared" si="0"/>
        <v>-0.25</v>
      </c>
      <c r="E33" s="42">
        <v>24</v>
      </c>
      <c r="F33" s="63">
        <v>29</v>
      </c>
      <c r="G33" s="41">
        <f t="shared" si="1"/>
        <v>0.17241379310344829</v>
      </c>
      <c r="H33" s="49">
        <v>388586</v>
      </c>
      <c r="I33" s="66">
        <v>382715</v>
      </c>
      <c r="J33" s="41">
        <f t="shared" si="2"/>
        <v>-1.5340396901088278E-2</v>
      </c>
      <c r="K33" s="53">
        <v>376269</v>
      </c>
      <c r="L33" s="66">
        <v>384865</v>
      </c>
      <c r="M33" s="41">
        <f t="shared" si="3"/>
        <v>2.2335104517168358E-2</v>
      </c>
      <c r="N33" s="42">
        <v>530</v>
      </c>
      <c r="O33" s="63">
        <v>475</v>
      </c>
      <c r="P33" s="41">
        <f t="shared" si="4"/>
        <v>-0.11578947368421053</v>
      </c>
      <c r="Q33" s="42">
        <v>502</v>
      </c>
      <c r="R33" s="63">
        <v>431</v>
      </c>
      <c r="S33" s="41">
        <f t="shared" si="5"/>
        <v>-0.16473317865429235</v>
      </c>
      <c r="T33" s="42">
        <v>0.8</v>
      </c>
      <c r="U33" s="63">
        <v>1.4</v>
      </c>
      <c r="V33" s="41">
        <f t="shared" si="6"/>
        <v>0.42857142857142849</v>
      </c>
      <c r="W33" s="42">
        <v>670</v>
      </c>
      <c r="X33" s="63">
        <v>650</v>
      </c>
      <c r="Y33" s="41">
        <f t="shared" si="7"/>
        <v>-3.0769230769230771E-2</v>
      </c>
    </row>
    <row r="34" spans="1:25" x14ac:dyDescent="0.3">
      <c r="A34" s="2">
        <v>28211</v>
      </c>
      <c r="B34" s="42">
        <v>477</v>
      </c>
      <c r="C34" s="63">
        <v>523</v>
      </c>
      <c r="D34" s="41">
        <f t="shared" si="0"/>
        <v>8.7954110898661564E-2</v>
      </c>
      <c r="E34" s="42">
        <v>29</v>
      </c>
      <c r="F34" s="63">
        <v>36</v>
      </c>
      <c r="G34" s="41">
        <f t="shared" si="1"/>
        <v>0.19444444444444445</v>
      </c>
      <c r="H34" s="49">
        <v>1030364</v>
      </c>
      <c r="I34" s="66">
        <v>1161552</v>
      </c>
      <c r="J34" s="41">
        <f t="shared" si="2"/>
        <v>0.11294199484827197</v>
      </c>
      <c r="K34" s="53">
        <v>685000</v>
      </c>
      <c r="L34" s="66">
        <v>765000</v>
      </c>
      <c r="M34" s="41">
        <f t="shared" si="3"/>
        <v>0.10457516339869281</v>
      </c>
      <c r="N34" s="42">
        <v>577</v>
      </c>
      <c r="O34" s="63">
        <v>643</v>
      </c>
      <c r="P34" s="41">
        <f t="shared" si="4"/>
        <v>0.1026438569206843</v>
      </c>
      <c r="Q34" s="42">
        <v>478</v>
      </c>
      <c r="R34" s="63">
        <v>508</v>
      </c>
      <c r="S34" s="41">
        <f t="shared" si="5"/>
        <v>5.905511811023622E-2</v>
      </c>
      <c r="T34" s="42">
        <v>1.7</v>
      </c>
      <c r="U34" s="63">
        <v>2.2000000000000002</v>
      </c>
      <c r="V34" s="41">
        <f t="shared" si="6"/>
        <v>0.22727272727272735</v>
      </c>
      <c r="W34" s="42">
        <v>720</v>
      </c>
      <c r="X34" s="63">
        <v>800</v>
      </c>
      <c r="Y34" s="41">
        <f t="shared" si="7"/>
        <v>0.1</v>
      </c>
    </row>
    <row r="35" spans="1:25" x14ac:dyDescent="0.3">
      <c r="A35" s="2">
        <v>28270</v>
      </c>
      <c r="B35" s="42">
        <v>448</v>
      </c>
      <c r="C35" s="63">
        <v>466</v>
      </c>
      <c r="D35" s="41">
        <f t="shared" si="0"/>
        <v>3.8626609442060089E-2</v>
      </c>
      <c r="E35" s="42">
        <v>25</v>
      </c>
      <c r="F35" s="63">
        <v>20</v>
      </c>
      <c r="G35" s="41">
        <f t="shared" si="1"/>
        <v>-0.25</v>
      </c>
      <c r="H35" s="49">
        <v>733500</v>
      </c>
      <c r="I35" s="66">
        <v>761733</v>
      </c>
      <c r="J35" s="41">
        <f t="shared" si="2"/>
        <v>3.7064168153408086E-2</v>
      </c>
      <c r="K35" s="53">
        <v>613312</v>
      </c>
      <c r="L35" s="66">
        <v>655000</v>
      </c>
      <c r="M35" s="41">
        <f t="shared" si="3"/>
        <v>6.364580152671756E-2</v>
      </c>
      <c r="N35" s="42">
        <v>490</v>
      </c>
      <c r="O35" s="63">
        <v>538</v>
      </c>
      <c r="P35" s="41">
        <f t="shared" si="4"/>
        <v>8.9219330855018583E-2</v>
      </c>
      <c r="Q35" s="42">
        <v>459</v>
      </c>
      <c r="R35" s="63">
        <v>457</v>
      </c>
      <c r="S35" s="41">
        <f t="shared" si="5"/>
        <v>-4.3763676148796497E-3</v>
      </c>
      <c r="T35" s="42">
        <v>1</v>
      </c>
      <c r="U35" s="63">
        <v>1.3</v>
      </c>
      <c r="V35" s="41">
        <f t="shared" si="6"/>
        <v>0.23076923076923078</v>
      </c>
      <c r="W35" s="42">
        <v>620</v>
      </c>
      <c r="X35" s="63">
        <v>650</v>
      </c>
      <c r="Y35" s="41">
        <f t="shared" si="7"/>
        <v>4.6153846153846156E-2</v>
      </c>
    </row>
    <row r="36" spans="1:25" x14ac:dyDescent="0.3">
      <c r="A36" s="2">
        <v>28209</v>
      </c>
      <c r="B36" s="42">
        <v>408</v>
      </c>
      <c r="C36" s="63">
        <v>415</v>
      </c>
      <c r="D36" s="41">
        <f t="shared" si="0"/>
        <v>1.6867469879518072E-2</v>
      </c>
      <c r="E36" s="42">
        <v>26</v>
      </c>
      <c r="F36" s="63">
        <v>24</v>
      </c>
      <c r="G36" s="41">
        <f t="shared" si="1"/>
        <v>-8.3333333333333329E-2</v>
      </c>
      <c r="H36" s="49">
        <v>848029</v>
      </c>
      <c r="I36" s="66">
        <v>894245</v>
      </c>
      <c r="J36" s="41">
        <f t="shared" si="2"/>
        <v>5.1681586142500097E-2</v>
      </c>
      <c r="K36" s="53">
        <v>672750</v>
      </c>
      <c r="L36" s="66">
        <v>699500</v>
      </c>
      <c r="M36" s="41">
        <f t="shared" si="3"/>
        <v>3.8241601143674052E-2</v>
      </c>
      <c r="N36" s="42">
        <v>475</v>
      </c>
      <c r="O36" s="63">
        <v>473</v>
      </c>
      <c r="P36" s="41">
        <f t="shared" si="4"/>
        <v>-4.2283298097251587E-3</v>
      </c>
      <c r="Q36" s="42">
        <v>434</v>
      </c>
      <c r="R36" s="63">
        <v>400</v>
      </c>
      <c r="S36" s="41">
        <f t="shared" si="5"/>
        <v>-8.5000000000000006E-2</v>
      </c>
      <c r="T36" s="42">
        <v>1.1000000000000001</v>
      </c>
      <c r="U36" s="63">
        <v>1.4</v>
      </c>
      <c r="V36" s="41">
        <f t="shared" si="6"/>
        <v>0.21428571428571416</v>
      </c>
      <c r="W36" s="42">
        <v>580</v>
      </c>
      <c r="X36" s="63">
        <v>620</v>
      </c>
      <c r="Y36" s="41">
        <f t="shared" si="7"/>
        <v>6.4516129032258063E-2</v>
      </c>
    </row>
    <row r="37" spans="1:25" x14ac:dyDescent="0.3">
      <c r="A37" s="2">
        <v>28208</v>
      </c>
      <c r="B37" s="42">
        <v>489</v>
      </c>
      <c r="C37" s="63">
        <v>505</v>
      </c>
      <c r="D37" s="41">
        <f t="shared" si="0"/>
        <v>3.1683168316831684E-2</v>
      </c>
      <c r="E37" s="42">
        <v>40</v>
      </c>
      <c r="F37" s="63">
        <v>40</v>
      </c>
      <c r="G37" s="41">
        <f t="shared" si="1"/>
        <v>0</v>
      </c>
      <c r="H37" s="48">
        <v>384838</v>
      </c>
      <c r="I37" s="66">
        <v>379306</v>
      </c>
      <c r="J37" s="41">
        <f t="shared" si="2"/>
        <v>-1.4584530695533421E-2</v>
      </c>
      <c r="K37" s="53">
        <v>345140</v>
      </c>
      <c r="L37" s="66">
        <v>344990</v>
      </c>
      <c r="M37" s="41">
        <f t="shared" si="3"/>
        <v>-4.3479521145540448E-4</v>
      </c>
      <c r="N37" s="42">
        <v>661</v>
      </c>
      <c r="O37" s="63">
        <v>741</v>
      </c>
      <c r="P37" s="41">
        <f t="shared" si="4"/>
        <v>0.10796221322537113</v>
      </c>
      <c r="Q37" s="42">
        <v>529</v>
      </c>
      <c r="R37" s="63">
        <v>500</v>
      </c>
      <c r="S37" s="41">
        <f t="shared" si="5"/>
        <v>-5.8000000000000003E-2</v>
      </c>
      <c r="T37" s="42">
        <v>2.1</v>
      </c>
      <c r="U37" s="63">
        <v>2.9</v>
      </c>
      <c r="V37" s="41">
        <f t="shared" si="6"/>
        <v>0.27586206896551718</v>
      </c>
      <c r="W37" s="42">
        <v>840</v>
      </c>
      <c r="X37" s="63">
        <v>920</v>
      </c>
      <c r="Y37" s="41">
        <f t="shared" si="7"/>
        <v>8.6956521739130432E-2</v>
      </c>
    </row>
    <row r="38" spans="1:25" x14ac:dyDescent="0.3">
      <c r="A38" s="2">
        <v>28213</v>
      </c>
      <c r="B38" s="42">
        <v>388</v>
      </c>
      <c r="C38" s="63">
        <v>404</v>
      </c>
      <c r="D38" s="41">
        <f t="shared" si="0"/>
        <v>3.9603960396039604E-2</v>
      </c>
      <c r="E38" s="42">
        <v>32</v>
      </c>
      <c r="F38" s="63">
        <v>35</v>
      </c>
      <c r="G38" s="41">
        <f t="shared" si="1"/>
        <v>8.5714285714285715E-2</v>
      </c>
      <c r="H38" s="47">
        <v>329211</v>
      </c>
      <c r="I38" s="66">
        <v>352746</v>
      </c>
      <c r="J38" s="41">
        <f t="shared" si="2"/>
        <v>6.6719395825891717E-2</v>
      </c>
      <c r="K38" s="52">
        <v>326500</v>
      </c>
      <c r="L38" s="66">
        <v>342000</v>
      </c>
      <c r="M38" s="41">
        <f t="shared" si="3"/>
        <v>4.5321637426900582E-2</v>
      </c>
      <c r="N38" s="42">
        <v>405</v>
      </c>
      <c r="O38" s="63">
        <v>535</v>
      </c>
      <c r="P38" s="41">
        <f t="shared" si="4"/>
        <v>0.24299065420560748</v>
      </c>
      <c r="Q38" s="42">
        <v>377</v>
      </c>
      <c r="R38" s="63">
        <v>412</v>
      </c>
      <c r="S38" s="41">
        <f t="shared" si="5"/>
        <v>8.4951456310679616E-2</v>
      </c>
      <c r="T38" s="42">
        <v>1.1000000000000001</v>
      </c>
      <c r="U38" s="63">
        <v>2.5</v>
      </c>
      <c r="V38" s="41">
        <f t="shared" si="6"/>
        <v>0.55999999999999994</v>
      </c>
      <c r="W38" s="42">
        <v>550</v>
      </c>
      <c r="X38" s="63">
        <v>710</v>
      </c>
      <c r="Y38" s="41">
        <f t="shared" si="7"/>
        <v>0.22535211267605634</v>
      </c>
    </row>
    <row r="39" spans="1:25" x14ac:dyDescent="0.3">
      <c r="A39" s="2">
        <v>28036</v>
      </c>
      <c r="B39" s="42">
        <v>315</v>
      </c>
      <c r="C39" s="63">
        <v>334</v>
      </c>
      <c r="D39" s="41">
        <f t="shared" si="0"/>
        <v>5.6886227544910177E-2</v>
      </c>
      <c r="E39" s="42">
        <v>44</v>
      </c>
      <c r="F39" s="63">
        <v>42</v>
      </c>
      <c r="G39" s="41">
        <f t="shared" si="1"/>
        <v>-4.7619047619047616E-2</v>
      </c>
      <c r="H39" s="49">
        <v>819952</v>
      </c>
      <c r="I39" s="66">
        <v>834001</v>
      </c>
      <c r="J39" s="41">
        <f t="shared" si="2"/>
        <v>1.6845303542801508E-2</v>
      </c>
      <c r="K39" s="53">
        <v>650000</v>
      </c>
      <c r="L39" s="66">
        <v>643750</v>
      </c>
      <c r="M39" s="41">
        <f t="shared" si="3"/>
        <v>-9.7087378640776691E-3</v>
      </c>
      <c r="N39" s="42">
        <v>370</v>
      </c>
      <c r="O39" s="63">
        <v>430</v>
      </c>
      <c r="P39" s="41">
        <f t="shared" si="4"/>
        <v>0.13953488372093023</v>
      </c>
      <c r="Q39" s="42">
        <v>324</v>
      </c>
      <c r="R39" s="63">
        <v>334</v>
      </c>
      <c r="S39" s="41">
        <f t="shared" si="5"/>
        <v>2.9940119760479042E-2</v>
      </c>
      <c r="T39" s="42">
        <v>2.1</v>
      </c>
      <c r="U39" s="63">
        <v>2.5</v>
      </c>
      <c r="V39" s="41">
        <f t="shared" si="6"/>
        <v>0.15999999999999998</v>
      </c>
      <c r="W39" s="42">
        <v>580</v>
      </c>
      <c r="X39" s="63">
        <v>710</v>
      </c>
      <c r="Y39" s="41">
        <f t="shared" si="7"/>
        <v>0.18309859154929578</v>
      </c>
    </row>
    <row r="40" spans="1:25" x14ac:dyDescent="0.3">
      <c r="A40" s="2">
        <v>28262</v>
      </c>
      <c r="B40" s="42">
        <v>321</v>
      </c>
      <c r="C40" s="63">
        <v>406</v>
      </c>
      <c r="D40" s="41">
        <f t="shared" si="0"/>
        <v>0.20935960591133004</v>
      </c>
      <c r="E40" s="42">
        <v>32</v>
      </c>
      <c r="F40" s="63">
        <v>30</v>
      </c>
      <c r="G40" s="41">
        <f t="shared" si="1"/>
        <v>-6.6666666666666666E-2</v>
      </c>
      <c r="H40" s="48">
        <v>363966</v>
      </c>
      <c r="I40" s="66">
        <v>373921</v>
      </c>
      <c r="J40" s="41">
        <f t="shared" si="2"/>
        <v>2.6623270690867857E-2</v>
      </c>
      <c r="K40" s="53">
        <v>350000</v>
      </c>
      <c r="L40" s="66">
        <v>355075</v>
      </c>
      <c r="M40" s="41">
        <f t="shared" si="3"/>
        <v>1.429275505174963E-2</v>
      </c>
      <c r="N40" s="42">
        <v>369</v>
      </c>
      <c r="O40" s="63">
        <v>628</v>
      </c>
      <c r="P40" s="41">
        <f t="shared" si="4"/>
        <v>0.41242038216560511</v>
      </c>
      <c r="Q40" s="42">
        <v>305</v>
      </c>
      <c r="R40" s="63">
        <v>460</v>
      </c>
      <c r="S40" s="41">
        <f t="shared" si="5"/>
        <v>0.33695652173913043</v>
      </c>
      <c r="T40" s="42">
        <v>1.4</v>
      </c>
      <c r="U40" s="63">
        <v>2.4</v>
      </c>
      <c r="V40" s="41">
        <f t="shared" si="6"/>
        <v>0.41666666666666669</v>
      </c>
      <c r="W40" s="42">
        <v>480</v>
      </c>
      <c r="X40" s="63">
        <v>750</v>
      </c>
      <c r="Y40" s="41">
        <f t="shared" si="7"/>
        <v>0.36</v>
      </c>
    </row>
    <row r="41" spans="1:25" x14ac:dyDescent="0.3">
      <c r="A41" s="2">
        <v>28203</v>
      </c>
      <c r="B41" s="42">
        <v>191</v>
      </c>
      <c r="C41" s="63">
        <v>261</v>
      </c>
      <c r="D41" s="41">
        <f t="shared" si="0"/>
        <v>0.26819923371647508</v>
      </c>
      <c r="E41" s="42">
        <v>19</v>
      </c>
      <c r="F41" s="63">
        <v>35</v>
      </c>
      <c r="G41" s="41">
        <f t="shared" si="1"/>
        <v>0.45714285714285713</v>
      </c>
      <c r="H41" s="49">
        <v>814550</v>
      </c>
      <c r="I41" s="66">
        <v>835770</v>
      </c>
      <c r="J41" s="41">
        <f t="shared" si="2"/>
        <v>2.5389760340763606E-2</v>
      </c>
      <c r="K41" s="53">
        <v>665000</v>
      </c>
      <c r="L41" s="66">
        <v>680000</v>
      </c>
      <c r="M41" s="41">
        <f t="shared" si="3"/>
        <v>2.2058823529411766E-2</v>
      </c>
      <c r="N41" s="42">
        <v>261</v>
      </c>
      <c r="O41" s="63">
        <v>340</v>
      </c>
      <c r="P41" s="41">
        <f t="shared" si="4"/>
        <v>0.2323529411764706</v>
      </c>
      <c r="Q41" s="42">
        <v>203</v>
      </c>
      <c r="R41" s="63">
        <v>262</v>
      </c>
      <c r="S41" s="41">
        <f t="shared" si="5"/>
        <v>0.22519083969465647</v>
      </c>
      <c r="T41" s="42">
        <v>1.6</v>
      </c>
      <c r="U41" s="63">
        <v>2.2000000000000002</v>
      </c>
      <c r="V41" s="41">
        <f t="shared" si="6"/>
        <v>0.27272727272727276</v>
      </c>
      <c r="W41" s="42">
        <v>320</v>
      </c>
      <c r="X41" s="63">
        <v>430</v>
      </c>
      <c r="Y41" s="41">
        <f t="shared" si="7"/>
        <v>0.2558139534883721</v>
      </c>
    </row>
    <row r="42" spans="1:25" x14ac:dyDescent="0.3">
      <c r="A42" s="2">
        <v>28212</v>
      </c>
      <c r="B42" s="42">
        <v>299</v>
      </c>
      <c r="C42" s="63">
        <v>265</v>
      </c>
      <c r="D42" s="41">
        <f t="shared" si="0"/>
        <v>-0.12830188679245283</v>
      </c>
      <c r="E42" s="42">
        <v>28</v>
      </c>
      <c r="F42" s="63">
        <v>33</v>
      </c>
      <c r="G42" s="41">
        <f t="shared" si="1"/>
        <v>0.15151515151515152</v>
      </c>
      <c r="H42" s="49">
        <v>308984</v>
      </c>
      <c r="I42" s="66">
        <v>326407</v>
      </c>
      <c r="J42" s="41">
        <f t="shared" si="2"/>
        <v>5.337814446381358E-2</v>
      </c>
      <c r="K42" s="53">
        <v>310000</v>
      </c>
      <c r="L42" s="66">
        <v>322500</v>
      </c>
      <c r="M42" s="41">
        <f t="shared" si="3"/>
        <v>3.875968992248062E-2</v>
      </c>
      <c r="N42" s="42">
        <v>345</v>
      </c>
      <c r="O42" s="63">
        <v>362</v>
      </c>
      <c r="P42" s="41">
        <f t="shared" si="4"/>
        <v>4.6961325966850827E-2</v>
      </c>
      <c r="Q42" s="42">
        <v>291</v>
      </c>
      <c r="R42" s="63">
        <v>270</v>
      </c>
      <c r="S42" s="41">
        <f t="shared" si="5"/>
        <v>-7.7777777777777779E-2</v>
      </c>
      <c r="T42" s="42">
        <v>1.5</v>
      </c>
      <c r="U42" s="63">
        <v>3.2</v>
      </c>
      <c r="V42" s="41">
        <f t="shared" si="6"/>
        <v>0.53125</v>
      </c>
      <c r="W42" s="42">
        <v>410</v>
      </c>
      <c r="X42" s="63">
        <v>460</v>
      </c>
      <c r="Y42" s="41">
        <f t="shared" si="7"/>
        <v>0.10869565217391304</v>
      </c>
    </row>
    <row r="43" spans="1:25" x14ac:dyDescent="0.3">
      <c r="A43" s="2">
        <v>28202</v>
      </c>
      <c r="B43" s="42">
        <v>229</v>
      </c>
      <c r="C43" s="63">
        <v>241</v>
      </c>
      <c r="D43" s="41">
        <f t="shared" si="0"/>
        <v>4.9792531120331947E-2</v>
      </c>
      <c r="E43" s="42">
        <v>27</v>
      </c>
      <c r="F43" s="63">
        <v>40</v>
      </c>
      <c r="G43" s="41">
        <f t="shared" si="1"/>
        <v>0.32500000000000001</v>
      </c>
      <c r="H43" s="48">
        <v>487543</v>
      </c>
      <c r="I43" s="66">
        <v>459782</v>
      </c>
      <c r="J43" s="41">
        <f t="shared" si="2"/>
        <v>-6.0378614212822597E-2</v>
      </c>
      <c r="K43" s="53">
        <v>390000</v>
      </c>
      <c r="L43" s="66">
        <v>379000</v>
      </c>
      <c r="M43" s="41">
        <f t="shared" si="3"/>
        <v>-2.9023746701846966E-2</v>
      </c>
      <c r="N43" s="42">
        <v>298</v>
      </c>
      <c r="O43" s="63">
        <v>374</v>
      </c>
      <c r="P43" s="41">
        <f t="shared" si="4"/>
        <v>0.20320855614973263</v>
      </c>
      <c r="Q43" s="42">
        <v>236</v>
      </c>
      <c r="R43" s="63">
        <v>241</v>
      </c>
      <c r="S43" s="41">
        <f t="shared" si="5"/>
        <v>2.0746887966804978E-2</v>
      </c>
      <c r="T43" s="42">
        <v>1.3</v>
      </c>
      <c r="U43" s="63">
        <v>1.1000000000000001</v>
      </c>
      <c r="V43" s="41">
        <f t="shared" si="6"/>
        <v>-0.18181818181818177</v>
      </c>
      <c r="W43" s="42">
        <v>320</v>
      </c>
      <c r="X43" s="63">
        <v>440</v>
      </c>
      <c r="Y43" s="41">
        <f t="shared" si="7"/>
        <v>0.27272727272727271</v>
      </c>
    </row>
    <row r="44" spans="1:25" x14ac:dyDescent="0.3">
      <c r="A44" s="2">
        <v>28134</v>
      </c>
      <c r="B44" s="42">
        <v>203</v>
      </c>
      <c r="C44" s="63">
        <v>218</v>
      </c>
      <c r="D44" s="41">
        <f t="shared" si="0"/>
        <v>6.8807339449541288E-2</v>
      </c>
      <c r="E44" s="42">
        <v>21</v>
      </c>
      <c r="F44" s="63">
        <v>21</v>
      </c>
      <c r="G44" s="41">
        <f t="shared" si="1"/>
        <v>0</v>
      </c>
      <c r="H44" s="48">
        <v>413311</v>
      </c>
      <c r="I44" s="66">
        <v>447285</v>
      </c>
      <c r="J44" s="41">
        <f t="shared" si="2"/>
        <v>7.5956045921504192E-2</v>
      </c>
      <c r="K44" s="53">
        <v>425000</v>
      </c>
      <c r="L44" s="66">
        <v>447000</v>
      </c>
      <c r="M44" s="41">
        <f t="shared" si="3"/>
        <v>4.9217002237136466E-2</v>
      </c>
      <c r="N44" s="42">
        <v>219</v>
      </c>
      <c r="O44" s="63">
        <v>240</v>
      </c>
      <c r="P44" s="41">
        <f t="shared" si="4"/>
        <v>8.7499999999999994E-2</v>
      </c>
      <c r="Q44" s="42">
        <v>211</v>
      </c>
      <c r="R44" s="63">
        <v>214</v>
      </c>
      <c r="S44" s="41">
        <f t="shared" si="5"/>
        <v>1.4018691588785047E-2</v>
      </c>
      <c r="T44" s="42">
        <v>0.8</v>
      </c>
      <c r="U44" s="63">
        <v>1.1000000000000001</v>
      </c>
      <c r="V44" s="41">
        <f t="shared" si="6"/>
        <v>0.27272727272727276</v>
      </c>
      <c r="W44" s="42">
        <v>260</v>
      </c>
      <c r="X44" s="63">
        <v>290</v>
      </c>
      <c r="Y44" s="41">
        <f t="shared" si="7"/>
        <v>0.10344827586206896</v>
      </c>
    </row>
    <row r="45" spans="1:25" x14ac:dyDescent="0.3">
      <c r="A45" s="2">
        <v>28217</v>
      </c>
      <c r="B45" s="42">
        <v>259</v>
      </c>
      <c r="C45" s="63">
        <v>228</v>
      </c>
      <c r="D45" s="41">
        <f t="shared" si="0"/>
        <v>-0.13596491228070176</v>
      </c>
      <c r="E45" s="42">
        <v>42</v>
      </c>
      <c r="F45" s="63">
        <v>38</v>
      </c>
      <c r="G45" s="41">
        <f t="shared" si="1"/>
        <v>-0.10526315789473684</v>
      </c>
      <c r="H45" s="49">
        <v>397848</v>
      </c>
      <c r="I45" s="66">
        <v>405809</v>
      </c>
      <c r="J45" s="41">
        <f t="shared" si="2"/>
        <v>1.9617603355273048E-2</v>
      </c>
      <c r="K45" s="53">
        <v>400000</v>
      </c>
      <c r="L45" s="66">
        <v>402495</v>
      </c>
      <c r="M45" s="41">
        <f t="shared" si="3"/>
        <v>6.1988347681337652E-3</v>
      </c>
      <c r="N45" s="42">
        <v>301</v>
      </c>
      <c r="O45" s="63">
        <v>282</v>
      </c>
      <c r="P45" s="41">
        <f t="shared" si="4"/>
        <v>-6.7375886524822695E-2</v>
      </c>
      <c r="Q45" s="42">
        <v>275</v>
      </c>
      <c r="R45" s="63">
        <v>222</v>
      </c>
      <c r="S45" s="41">
        <f t="shared" si="5"/>
        <v>-0.23873873873873874</v>
      </c>
      <c r="T45" s="42">
        <v>1.5</v>
      </c>
      <c r="U45" s="63">
        <v>2.1</v>
      </c>
      <c r="V45" s="41">
        <f t="shared" si="6"/>
        <v>0.28571428571428575</v>
      </c>
      <c r="W45" s="42">
        <v>390</v>
      </c>
      <c r="X45" s="63">
        <v>410</v>
      </c>
      <c r="Y45" s="41">
        <f t="shared" si="7"/>
        <v>4.878048780487805E-2</v>
      </c>
    </row>
    <row r="46" spans="1:25" x14ac:dyDescent="0.3">
      <c r="A46" s="2">
        <v>28207</v>
      </c>
      <c r="B46" s="42">
        <v>191</v>
      </c>
      <c r="C46" s="63">
        <v>209</v>
      </c>
      <c r="D46" s="41">
        <f t="shared" si="0"/>
        <v>8.6124401913875603E-2</v>
      </c>
      <c r="E46" s="42">
        <v>27</v>
      </c>
      <c r="F46" s="63">
        <v>39</v>
      </c>
      <c r="G46" s="41">
        <f t="shared" si="1"/>
        <v>0.30769230769230771</v>
      </c>
      <c r="H46" s="48">
        <v>1374361</v>
      </c>
      <c r="I46" s="66">
        <v>1724085</v>
      </c>
      <c r="J46" s="41">
        <f t="shared" si="2"/>
        <v>0.20284614737672446</v>
      </c>
      <c r="K46" s="53">
        <v>1167500</v>
      </c>
      <c r="L46" s="66">
        <v>1589000</v>
      </c>
      <c r="M46" s="41">
        <f t="shared" si="3"/>
        <v>0.26526117054751414</v>
      </c>
      <c r="N46" s="42">
        <v>238</v>
      </c>
      <c r="O46" s="63">
        <v>254</v>
      </c>
      <c r="P46" s="41">
        <f t="shared" si="4"/>
        <v>6.2992125984251968E-2</v>
      </c>
      <c r="Q46" s="42">
        <v>194</v>
      </c>
      <c r="R46" s="63">
        <v>198</v>
      </c>
      <c r="S46" s="41">
        <f t="shared" si="5"/>
        <v>2.0202020202020204E-2</v>
      </c>
      <c r="T46" s="42">
        <v>1.8</v>
      </c>
      <c r="U46" s="63">
        <v>2.2999999999999998</v>
      </c>
      <c r="V46" s="41">
        <f t="shared" si="6"/>
        <v>0.217391304347826</v>
      </c>
      <c r="W46" s="42">
        <v>310</v>
      </c>
      <c r="X46" s="63">
        <v>350</v>
      </c>
      <c r="Y46" s="41">
        <f t="shared" si="7"/>
        <v>0.11428571428571428</v>
      </c>
    </row>
    <row r="47" spans="1:25" x14ac:dyDescent="0.3">
      <c r="A47" s="2">
        <v>28206</v>
      </c>
      <c r="B47" s="42">
        <v>127</v>
      </c>
      <c r="C47" s="63">
        <v>161</v>
      </c>
      <c r="D47" s="41">
        <f t="shared" si="0"/>
        <v>0.21118012422360249</v>
      </c>
      <c r="E47" s="42">
        <v>25</v>
      </c>
      <c r="F47" s="63">
        <v>42</v>
      </c>
      <c r="G47" s="41">
        <f t="shared" si="1"/>
        <v>0.40476190476190477</v>
      </c>
      <c r="H47" s="49">
        <v>417601</v>
      </c>
      <c r="I47" s="66">
        <v>436800</v>
      </c>
      <c r="J47" s="41">
        <f t="shared" si="2"/>
        <v>4.3953754578754577E-2</v>
      </c>
      <c r="K47" s="53">
        <v>390000</v>
      </c>
      <c r="L47" s="66">
        <v>405000</v>
      </c>
      <c r="M47" s="41">
        <f t="shared" si="3"/>
        <v>3.7037037037037035E-2</v>
      </c>
      <c r="N47" s="42">
        <v>188</v>
      </c>
      <c r="O47" s="63">
        <v>250</v>
      </c>
      <c r="P47" s="41">
        <f t="shared" si="4"/>
        <v>0.248</v>
      </c>
      <c r="Q47" s="42">
        <v>138</v>
      </c>
      <c r="R47" s="63">
        <v>167</v>
      </c>
      <c r="S47" s="41">
        <f t="shared" si="5"/>
        <v>0.17365269461077845</v>
      </c>
      <c r="T47" s="42">
        <v>1.8</v>
      </c>
      <c r="U47" s="63">
        <v>3.6</v>
      </c>
      <c r="V47" s="41">
        <f t="shared" si="6"/>
        <v>0.5</v>
      </c>
      <c r="W47" s="42">
        <v>220</v>
      </c>
      <c r="X47" s="63">
        <v>300</v>
      </c>
      <c r="Y47" s="41">
        <f t="shared" si="7"/>
        <v>0.26666666666666666</v>
      </c>
    </row>
    <row r="48" spans="1:25" x14ac:dyDescent="0.3">
      <c r="A48" s="2">
        <v>28204</v>
      </c>
      <c r="B48" s="42">
        <v>120</v>
      </c>
      <c r="C48" s="63">
        <v>84</v>
      </c>
      <c r="D48" s="41">
        <f t="shared" si="0"/>
        <v>-0.42857142857142855</v>
      </c>
      <c r="E48" s="42">
        <v>29</v>
      </c>
      <c r="F48" s="63">
        <v>29</v>
      </c>
      <c r="G48" s="41">
        <f t="shared" si="1"/>
        <v>0</v>
      </c>
      <c r="H48" s="48">
        <v>700448</v>
      </c>
      <c r="I48" s="66">
        <v>739159</v>
      </c>
      <c r="J48" s="41">
        <f t="shared" si="2"/>
        <v>5.2371681870882987E-2</v>
      </c>
      <c r="K48" s="53">
        <v>706060</v>
      </c>
      <c r="L48" s="66">
        <v>725000</v>
      </c>
      <c r="M48" s="41">
        <f t="shared" si="3"/>
        <v>2.6124137931034484E-2</v>
      </c>
      <c r="N48" s="42">
        <v>120</v>
      </c>
      <c r="O48" s="63">
        <v>117</v>
      </c>
      <c r="P48" s="41">
        <f t="shared" si="4"/>
        <v>-2.564102564102564E-2</v>
      </c>
      <c r="Q48" s="42">
        <v>115</v>
      </c>
      <c r="R48" s="63">
        <v>91</v>
      </c>
      <c r="S48" s="41">
        <f t="shared" si="5"/>
        <v>-0.26373626373626374</v>
      </c>
      <c r="T48" s="42">
        <v>0.9</v>
      </c>
      <c r="U48" s="63">
        <v>2.1</v>
      </c>
      <c r="V48" s="41">
        <f t="shared" si="6"/>
        <v>0.57142857142857151</v>
      </c>
      <c r="W48" s="42">
        <v>160</v>
      </c>
      <c r="X48" s="63">
        <v>170</v>
      </c>
      <c r="Y48" s="41">
        <f t="shared" si="7"/>
        <v>5.8823529411764705E-2</v>
      </c>
    </row>
    <row r="49" spans="1:25" ht="15" thickBot="1" x14ac:dyDescent="0.35">
      <c r="A49" s="3">
        <v>28104</v>
      </c>
      <c r="B49" s="43">
        <v>10</v>
      </c>
      <c r="C49" s="64">
        <v>12</v>
      </c>
      <c r="D49" s="44">
        <f t="shared" si="0"/>
        <v>0.16666666666666666</v>
      </c>
      <c r="E49" s="43">
        <v>41</v>
      </c>
      <c r="F49" s="64">
        <v>36</v>
      </c>
      <c r="G49" s="44">
        <f t="shared" si="1"/>
        <v>-0.1388888888888889</v>
      </c>
      <c r="H49" s="50">
        <v>588590</v>
      </c>
      <c r="I49" s="67">
        <v>712417</v>
      </c>
      <c r="J49" s="44">
        <f t="shared" si="2"/>
        <v>0.1738125283366343</v>
      </c>
      <c r="K49" s="54">
        <v>627500</v>
      </c>
      <c r="L49" s="67">
        <v>630750</v>
      </c>
      <c r="M49" s="44">
        <f t="shared" si="3"/>
        <v>5.1525961157352362E-3</v>
      </c>
      <c r="N49" s="43">
        <v>16</v>
      </c>
      <c r="O49" s="64">
        <v>17</v>
      </c>
      <c r="P49" s="44">
        <f t="shared" si="4"/>
        <v>5.8823529411764705E-2</v>
      </c>
      <c r="Q49" s="43">
        <v>9</v>
      </c>
      <c r="R49" s="64">
        <v>13</v>
      </c>
      <c r="S49" s="44">
        <f t="shared" si="5"/>
        <v>0.30769230769230771</v>
      </c>
      <c r="T49" s="43">
        <v>1.6</v>
      </c>
      <c r="U49" s="64">
        <v>1.7</v>
      </c>
      <c r="V49" s="44">
        <f t="shared" si="6"/>
        <v>5.8823529411764629E-2</v>
      </c>
      <c r="W49" s="43">
        <v>730</v>
      </c>
      <c r="X49" s="64">
        <v>790</v>
      </c>
      <c r="Y49" s="44">
        <f t="shared" si="7"/>
        <v>7.5949367088607597E-2</v>
      </c>
    </row>
  </sheetData>
  <mergeCells count="8">
    <mergeCell ref="T18:V18"/>
    <mergeCell ref="W18:Y18"/>
    <mergeCell ref="B18:D18"/>
    <mergeCell ref="E18:G18"/>
    <mergeCell ref="H18:J18"/>
    <mergeCell ref="K18:M18"/>
    <mergeCell ref="N18:P18"/>
    <mergeCell ref="Q18:S18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Meck ZIP Codes</vt:lpstr>
      <vt:lpstr>2024 Meck ZIP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Bryan</dc:creator>
  <cp:lastModifiedBy>Shawn Proffitt</cp:lastModifiedBy>
  <cp:lastPrinted>2025-01-23T18:12:30Z</cp:lastPrinted>
  <dcterms:created xsi:type="dcterms:W3CDTF">2024-01-16T17:26:24Z</dcterms:created>
  <dcterms:modified xsi:type="dcterms:W3CDTF">2025-01-23T18:13:29Z</dcterms:modified>
</cp:coreProperties>
</file>